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nversión\12. Vigencia 2022\Resoluciones\"/>
    </mc:Choice>
  </mc:AlternateContent>
  <xr:revisionPtr revIDLastSave="0" documentId="13_ncr:1_{DEE701A1-1AF8-4E81-B10D-74159A4BCB84}" xr6:coauthVersionLast="36" xr6:coauthVersionMax="36" xr10:uidLastSave="{00000000-0000-0000-0000-000000000000}"/>
  <bookViews>
    <workbookView xWindow="0" yWindow="0" windowWidth="28800" windowHeight="12225" xr2:uid="{242CA8C8-CA1C-4D39-AB09-8D64DED8F18C}"/>
  </bookViews>
  <sheets>
    <sheet name="Res. 00004 del 01.01.2020 Agreg" sheetId="1" r:id="rId1"/>
  </sheets>
  <externalReferences>
    <externalReference r:id="rId2"/>
    <externalReference r:id="rId3"/>
    <externalReference r:id="rId4"/>
  </externalReferences>
  <definedNames>
    <definedName name="__FPMExcelClient_CellBasedFunctionStatus" localSheetId="0" hidden="1">"2_2_2_2_2"</definedName>
    <definedName name="_xlnm.Print_Area" localSheetId="0">'Res. 00004 del 01.01.2020 Agreg'!$A$1:$J$112</definedName>
    <definedName name="dijin" localSheetId="0">[1]USUARIOS_BPIN_WEB!#REF!</definedName>
    <definedName name="dijin">[1]USUARIOS_BPIN_WEB!#REF!</definedName>
    <definedName name="ESTACIONES" localSheetId="0">[1]USUARIOS_BPIN_WEB!#REF!</definedName>
    <definedName name="ESTACIONES">[1]USUARIOS_BPIN_WEB!#REF!</definedName>
    <definedName name="Perfil" localSheetId="0">[2]Hoja1!$D$1:$D$3</definedName>
    <definedName name="Perfil">[3]Hoja1!$D$1:$D$3</definedName>
    <definedName name="SegUsuario" localSheetId="0">[1]USUARIOS_BPIN_WEB!#REF!</definedName>
    <definedName name="SegUsuario">[1]USUARIOS_BPIN_WEB!#REF!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I51" i="1" l="1"/>
  <c r="I45" i="1" l="1"/>
  <c r="I40" i="1" l="1"/>
  <c r="I56" i="1" l="1"/>
  <c r="I55" i="1" s="1"/>
  <c r="I54" i="1" s="1"/>
  <c r="I61" i="1"/>
  <c r="I60" i="1" s="1"/>
  <c r="I59" i="1" s="1"/>
  <c r="I49" i="1"/>
  <c r="I38" i="1"/>
  <c r="I36" i="1"/>
  <c r="I35" i="1" s="1"/>
  <c r="I34" i="1" l="1"/>
  <c r="I33" i="1" s="1"/>
</calcChain>
</file>

<file path=xl/sharedStrings.xml><?xml version="1.0" encoding="utf-8"?>
<sst xmlns="http://schemas.openxmlformats.org/spreadsheetml/2006/main" count="107" uniqueCount="62">
  <si>
    <t>MINISTERIO DE DEFENSA NACIONAL</t>
  </si>
  <si>
    <t>POLICÍA NACIONAL</t>
  </si>
  <si>
    <t>DIRECCIÓN GENERAL</t>
  </si>
  <si>
    <r>
      <t xml:space="preserve">RESOLUCIÓN NÚMERO     (                  </t>
    </r>
    <r>
      <rPr>
        <b/>
        <sz val="11"/>
        <rFont val="Arial"/>
        <family val="2"/>
      </rPr>
      <t xml:space="preserve">     </t>
    </r>
    <r>
      <rPr>
        <b/>
        <sz val="10"/>
        <rFont val="Arial"/>
        <family val="2"/>
      </rPr>
      <t xml:space="preserve">                       )    DEL       </t>
    </r>
  </si>
  <si>
    <t>EL DIRECTOR GENERAL DE LA POLICÍA NACIONAL DE COLOMBIA,</t>
  </si>
  <si>
    <t>en uso de sus facultades legales, y,</t>
  </si>
  <si>
    <t>C O N S I D E R A N D O :</t>
  </si>
  <si>
    <t>Que se hace necesario situar el Presupuesto de Inversión a las unidades de la Policía Nacional, en el sentido de acreditar  unas partidas presupuestales, con el fin ejecutar los recursos asignados a la institución.</t>
  </si>
  <si>
    <t>R E S U E L V E :</t>
  </si>
  <si>
    <t xml:space="preserve">         </t>
  </si>
  <si>
    <t>GESTIÓN GENERAL</t>
  </si>
  <si>
    <t>Subp.</t>
  </si>
  <si>
    <t>Proy</t>
  </si>
  <si>
    <t>Rec.</t>
  </si>
  <si>
    <t>C/S</t>
  </si>
  <si>
    <t>CONCEPTO</t>
  </si>
  <si>
    <t>VALOR</t>
  </si>
  <si>
    <t>CAPACIDADES DE LA POLICÍA NACIONAL EN SEGURIDAD PÚBLICA, PREVENCIÓN, CONVIVENCIA Y SEGURIDAD CIUDADANA</t>
  </si>
  <si>
    <t>0100</t>
  </si>
  <si>
    <t>INTERSUBSECTORIAL DEFENSA Y SEGURIDAD</t>
  </si>
  <si>
    <t>FORTALECIMIENTO DE LA INFRAESTRUCTURA ESTRATÉGICA OPERACIONAL ORIENTADA A CONSOLIDAR LA CONVIVENCIA Y SEGURIDAD CIUDADANA A NIVEL  NACIONAL</t>
  </si>
  <si>
    <t>C</t>
  </si>
  <si>
    <t>OTROS RECURSOS DEL TESORO</t>
  </si>
  <si>
    <t>FORTALECIMIENTO DE LOS EQUIPOS DE ARMAMENTO, SEGURIDAD Y PROTECCIÓN, ORIENTADOS A CONSOLIDAR LA CONVIVENCIA Y SEGURIDAD CIUDADANA EN EL TERRITORIO   NACIONAL</t>
  </si>
  <si>
    <t>MEJORAMIENTO DE LA MOVILIDAD ESTRATÉGICA, ORIENTADA AL SERVICIO DE POLICÍA EN EL TERRITORIO  NACIONAL</t>
  </si>
  <si>
    <t>DESARROLLO TECNOLÓGICO POLICIA  NACIONAL</t>
  </si>
  <si>
    <t>FORTALECIMIENTO DE LAS MISIONES AÉREAS POLICIALES EN EL TERRITORIO  NACIONAL</t>
  </si>
  <si>
    <t>FORTALECIMIENTO DE LA INFRAESTRUCTURA EDUCATIVA Y ADMINISTRATIVA DE LA POLICÍA   NACIONAL</t>
  </si>
  <si>
    <t>FORTALECIMIENTO DE LA GESTIÓN Y DIRECCIÓN DEL SECTOR DEFENSA Y SEGURIDAD</t>
  </si>
  <si>
    <t>MEJORAMIENTO POLÍTICA EDUCATIVA DE LA POLICÍA  NACIONAL</t>
  </si>
  <si>
    <t>FORTALECIMIENTO  DE LA INFRAESTRUCTURA DE SOPORTE PARA EL BIENESTAR DE SOCIAL DE LOS FUNCIONARIOS DE LA POLICÍA   NACIONAL</t>
  </si>
  <si>
    <t>S</t>
  </si>
  <si>
    <t>FONDOS ESPECIALES</t>
  </si>
  <si>
    <t>COMUNÍQUESE Y CÚMPLASE</t>
  </si>
  <si>
    <t xml:space="preserve">Dada en Bogotá, D.C., a los       </t>
  </si>
  <si>
    <t xml:space="preserve">Director General Policía Nacional de Colombia </t>
  </si>
  <si>
    <t xml:space="preserve">Revisado por: BG. Pablo Antonio Criollo Rey - Secretario General </t>
  </si>
  <si>
    <t>Carrera 59 26-21 CAN, Bogotá</t>
  </si>
  <si>
    <t>Teléfono 5159212</t>
  </si>
  <si>
    <t>ofpla.guder@policía.gov.co</t>
  </si>
  <si>
    <t>www.policia.gov.co</t>
  </si>
  <si>
    <t>PRESUPUESTO DE INVERSION</t>
  </si>
  <si>
    <t>SECCION 1601 - POLICÍA NACIONAL</t>
  </si>
  <si>
    <t>Prog</t>
  </si>
  <si>
    <t>GASTOS DE INVERSION</t>
  </si>
  <si>
    <r>
      <rPr>
        <b/>
        <sz val="10"/>
        <rFont val="Arial"/>
        <family val="2"/>
      </rPr>
      <t>ARTÍCULO 2o</t>
    </r>
    <r>
      <rPr>
        <sz val="10"/>
        <rFont val="Arial"/>
        <family val="2"/>
      </rPr>
      <t xml:space="preserve">. </t>
    </r>
    <r>
      <rPr>
        <b/>
        <sz val="10"/>
        <rFont val="Arial"/>
        <family val="2"/>
      </rPr>
      <t>VIGENCIA.</t>
    </r>
    <r>
      <rPr>
        <sz val="10"/>
        <rFont val="Arial"/>
        <family val="2"/>
      </rPr>
      <t xml:space="preserve"> La presente Resolución rige a partir de la fecha de su expedición.</t>
    </r>
  </si>
  <si>
    <t>FORTALECIMIENTO DE LA INFRAESTRUCTURA DE LOS CENTROS VACACIONALES DE LA POLICÍA  NACIONAL</t>
  </si>
  <si>
    <t>GENERACION DE BIENESTAR PARA LA FUERZA PUBLICA Y SUS FAMILIAS</t>
  </si>
  <si>
    <t>Aprobado: BG. Luis Ernesto García Hernández -  Jefe OFPLA</t>
  </si>
  <si>
    <t>Que en el Artículo 17 de la norma íbidem , se detallan las apropiaciones, se clasifican y definen los gastos, indica que se: "Se podrán hacer distribuciones en el presupuesto de ingresos y gastos, sin cambiar su destinación, mediante resolución suscrita por el jefe del respectivo órgano..."</t>
  </si>
  <si>
    <t xml:space="preserve">Que en mérito de lo anteriormente expuesto: </t>
  </si>
  <si>
    <t>Ubicación : Mis documentos/Inversión2021/Resoluciones</t>
  </si>
  <si>
    <t>Elaborado por: TE. Angie Carolina Ramirez Rubiano -  Analista de Planeación</t>
  </si>
  <si>
    <t>RECURSOS DEL CREDITO EXTERNO PREVIA AUTORIZACIÓN</t>
  </si>
  <si>
    <t>General JORGE LUIS VARGAS VALENCIA</t>
  </si>
  <si>
    <t>"Por la cual se desagregan las apropiaciones asignadas a la Policía Nacional en el Anexo del Decreto de Liquidación No 1793 del 21 de diciembre de 2021 correspondiente al presupuesto de inversion para la vigencia fiscal 2022"</t>
  </si>
  <si>
    <t>Que el Gobierno Nacional mediante Decreto No.1793 del 21 de diciembre de 2021, liquidó el Presupuesto General de la Nación, para la vigencia fiscal de 2021, detallando las apropiaciones, clasificando y definiendo los gastos.</t>
  </si>
  <si>
    <r>
      <rPr>
        <b/>
        <sz val="10"/>
        <color theme="1"/>
        <rFont val="Arial"/>
        <family val="2"/>
      </rPr>
      <t>ARTÍCULO 1o.</t>
    </r>
    <r>
      <rPr>
        <sz val="10"/>
        <color theme="1"/>
        <rFont val="Arial"/>
        <family val="2"/>
      </rPr>
      <t xml:space="preserve">  Distribuir las partidas apropiadas en el Decreto No.1793 del 21 de diciembre de 2021, en el presupuesto de Inversión de la Policía Nacional.</t>
    </r>
  </si>
  <si>
    <t>Que mediante la Ley 2159 del 12 de noviembre de 2021, se decretó el Presupuesto de Rentas y Recursos de Capital y la Ley de Apropiaciones para la Vigencia Fiscal comprendida entre el 1 de enero al 31 de diciembre de 2022</t>
  </si>
  <si>
    <t>Revisado por: MY. Juan Julio Villamil Monsalve - Jefe GUDER</t>
  </si>
  <si>
    <t>Fecha de Elaboración: 26/12/2021</t>
  </si>
  <si>
    <t>RESOLUCIÓN NÚMERO                                                 DE                                                                             HOJA   NÚMERO     2 
Continuación de la resolución "Por la cual se desagregan las apropiaciones asignadas a la Policía Nacional en el Anexo del Decreto de Liquidación No 1793 del 21 de diciembre de 2021 correspondiente al presupuesto de inversion para la vigencia fiscal 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</si>
</sst>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* #,##0.00_);_(* \(#,##0.00\);_(* &quot;-&quot;??_);_(@_)"/>
    <numFmt numFmtId="165" formatCode="&quot;$&quot;\ #,##0_);[Red]\(&quot;$&quot;\ #,##0\)"/>
    <numFmt numFmtId="166" formatCode="_(&quot;$&quot;* #,##0.00_);_(&quot;$&quot;* \(#,##0.00\);_(&quot;$&quot;* &quot;-&quot;??_);_(@_)"/>
    <numFmt numFmtId="167" formatCode="&quot;$&quot;#,##0.00"/>
    <numFmt numFmtId="168" formatCode="&quot;$&quot;#,##0.00_);\(&quot;$&quot;#,##0.00\)"/>
    <numFmt numFmtId="169" formatCode="_-* #,##0.00_-;\-* #,##0.00_-;_-* &quot;-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8"/>
      <name val="MS Sans Serif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11"/>
      <color theme="10"/>
      <name val="Calibri"/>
      <family val="2"/>
    </font>
    <font>
      <u/>
      <sz val="11"/>
      <name val="Calibri"/>
      <family val="2"/>
    </font>
    <font>
      <u/>
      <sz val="11"/>
      <name val="Calibri"/>
      <family val="2"/>
      <scheme val="minor"/>
    </font>
    <font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12" fillId="0" borderId="0"/>
    <xf numFmtId="39" fontId="5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5" fillId="2" borderId="0" xfId="3" applyFont="1" applyFill="1" applyBorder="1"/>
    <xf numFmtId="0" fontId="5" fillId="2" borderId="0" xfId="3" applyFont="1" applyFill="1" applyBorder="1" applyAlignment="1"/>
    <xf numFmtId="0" fontId="5" fillId="2" borderId="0" xfId="3" applyFont="1" applyFill="1" applyBorder="1" applyAlignment="1">
      <alignment horizontal="center"/>
    </xf>
    <xf numFmtId="0" fontId="5" fillId="2" borderId="5" xfId="3" applyFont="1" applyFill="1" applyBorder="1" applyAlignment="1"/>
    <xf numFmtId="0" fontId="5" fillId="2" borderId="0" xfId="3" applyFont="1" applyFill="1" applyBorder="1" applyAlignment="1">
      <alignment vertical="center"/>
    </xf>
    <xf numFmtId="0" fontId="3" fillId="2" borderId="5" xfId="3" applyFont="1" applyFill="1" applyBorder="1" applyAlignment="1">
      <alignment horizontal="center" vertical="center" wrapText="1"/>
    </xf>
    <xf numFmtId="0" fontId="5" fillId="2" borderId="4" xfId="3" applyFont="1" applyFill="1" applyBorder="1"/>
    <xf numFmtId="0" fontId="5" fillId="2" borderId="5" xfId="3" applyFont="1" applyFill="1" applyBorder="1"/>
    <xf numFmtId="0" fontId="5" fillId="2" borderId="0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justify" vertical="justify" wrapText="1"/>
    </xf>
    <xf numFmtId="164" fontId="5" fillId="2" borderId="0" xfId="4" applyFont="1" applyFill="1" applyBorder="1"/>
    <xf numFmtId="0" fontId="3" fillId="2" borderId="4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vertical="justify" wrapText="1"/>
    </xf>
    <xf numFmtId="164" fontId="8" fillId="2" borderId="0" xfId="4" applyNumberFormat="1" applyFont="1" applyFill="1" applyBorder="1" applyAlignment="1">
      <alignment vertical="center"/>
    </xf>
    <xf numFmtId="0" fontId="3" fillId="2" borderId="5" xfId="3" applyFont="1" applyFill="1" applyBorder="1" applyAlignment="1">
      <alignment horizontal="center"/>
    </xf>
    <xf numFmtId="0" fontId="9" fillId="2" borderId="0" xfId="3" applyFont="1" applyFill="1" applyBorder="1"/>
    <xf numFmtId="0" fontId="5" fillId="2" borderId="0" xfId="5" applyFont="1" applyFill="1" applyBorder="1" applyAlignment="1">
      <alignment horizontal="justify" vertical="justify" wrapText="1"/>
    </xf>
    <xf numFmtId="0" fontId="3" fillId="2" borderId="0" xfId="5" applyFont="1" applyFill="1" applyBorder="1" applyAlignment="1">
      <alignment horizontal="center"/>
    </xf>
    <xf numFmtId="0" fontId="5" fillId="2" borderId="0" xfId="5" applyFont="1" applyFill="1" applyBorder="1"/>
    <xf numFmtId="0" fontId="3" fillId="2" borderId="0" xfId="5" applyFont="1" applyFill="1" applyBorder="1"/>
    <xf numFmtId="0" fontId="3" fillId="2" borderId="0" xfId="3" applyFont="1" applyFill="1" applyBorder="1"/>
    <xf numFmtId="49" fontId="3" fillId="2" borderId="0" xfId="3" applyNumberFormat="1" applyFont="1" applyFill="1" applyBorder="1" applyAlignment="1">
      <alignment horizontal="center" vertical="center"/>
    </xf>
    <xf numFmtId="0" fontId="5" fillId="2" borderId="4" xfId="3" applyFont="1" applyFill="1" applyBorder="1" applyAlignment="1">
      <alignment vertical="center"/>
    </xf>
    <xf numFmtId="0" fontId="3" fillId="2" borderId="0" xfId="5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justify" vertical="center" wrapText="1"/>
    </xf>
    <xf numFmtId="165" fontId="3" fillId="2" borderId="0" xfId="6" applyNumberFormat="1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vertical="center"/>
    </xf>
    <xf numFmtId="49" fontId="3" fillId="2" borderId="0" xfId="5" applyNumberFormat="1" applyFont="1" applyFill="1" applyBorder="1" applyAlignment="1">
      <alignment horizontal="center" vertical="center"/>
    </xf>
    <xf numFmtId="165" fontId="5" fillId="2" borderId="0" xfId="3" applyNumberFormat="1" applyFont="1" applyFill="1" applyBorder="1" applyAlignment="1">
      <alignment vertical="center"/>
    </xf>
    <xf numFmtId="49" fontId="5" fillId="2" borderId="0" xfId="5" applyNumberFormat="1" applyFont="1" applyFill="1" applyBorder="1" applyAlignment="1">
      <alignment horizontal="center" vertical="center"/>
    </xf>
    <xf numFmtId="0" fontId="7" fillId="2" borderId="0" xfId="5" applyFont="1" applyFill="1" applyBorder="1" applyAlignment="1">
      <alignment horizontal="center" vertical="center"/>
    </xf>
    <xf numFmtId="165" fontId="5" fillId="2" borderId="0" xfId="6" applyNumberFormat="1" applyFont="1" applyFill="1" applyBorder="1" applyAlignment="1">
      <alignment horizontal="center" vertical="center" wrapText="1"/>
    </xf>
    <xf numFmtId="0" fontId="10" fillId="2" borderId="0" xfId="5" applyFont="1" applyFill="1" applyBorder="1" applyAlignment="1">
      <alignment horizontal="justify" vertical="center" wrapText="1"/>
    </xf>
    <xf numFmtId="0" fontId="5" fillId="2" borderId="8" xfId="3" applyFont="1" applyFill="1" applyBorder="1"/>
    <xf numFmtId="0" fontId="9" fillId="2" borderId="0" xfId="0" applyFont="1" applyFill="1"/>
    <xf numFmtId="0" fontId="5" fillId="2" borderId="4" xfId="3" applyFont="1" applyFill="1" applyBorder="1" applyAlignment="1">
      <alignment horizontal="justify" vertical="center" wrapText="1"/>
    </xf>
    <xf numFmtId="0" fontId="5" fillId="2" borderId="5" xfId="3" applyFont="1" applyFill="1" applyBorder="1" applyAlignment="1">
      <alignment horizontal="justify" vertical="center" wrapText="1"/>
    </xf>
    <xf numFmtId="0" fontId="10" fillId="2" borderId="0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justify" vertical="justify" wrapText="1"/>
    </xf>
    <xf numFmtId="165" fontId="7" fillId="2" borderId="0" xfId="6" applyNumberFormat="1" applyFont="1" applyFill="1" applyBorder="1" applyAlignment="1">
      <alignment horizontal="center" vertical="center" wrapText="1"/>
    </xf>
    <xf numFmtId="0" fontId="11" fillId="2" borderId="0" xfId="3" applyFont="1" applyFill="1" applyBorder="1" applyAlignment="1">
      <alignment horizontal="justify" vertical="justify" wrapText="1"/>
    </xf>
    <xf numFmtId="49" fontId="3" fillId="2" borderId="0" xfId="3" applyNumberFormat="1" applyFont="1" applyFill="1" applyBorder="1"/>
    <xf numFmtId="0" fontId="5" fillId="2" borderId="0" xfId="3" applyFont="1" applyFill="1" applyBorder="1" applyAlignment="1">
      <alignment vertical="justify" wrapText="1"/>
    </xf>
    <xf numFmtId="39" fontId="5" fillId="2" borderId="0" xfId="7" applyNumberFormat="1" applyFont="1" applyFill="1" applyBorder="1" applyAlignment="1">
      <alignment horizontal="justify" vertical="center" wrapText="1"/>
    </xf>
    <xf numFmtId="4" fontId="5" fillId="2" borderId="0" xfId="8" applyNumberFormat="1" applyFont="1" applyFill="1" applyBorder="1" applyAlignment="1">
      <alignment vertical="center"/>
    </xf>
    <xf numFmtId="0" fontId="13" fillId="2" borderId="0" xfId="3" applyFont="1" applyFill="1" applyBorder="1"/>
    <xf numFmtId="167" fontId="5" fillId="2" borderId="0" xfId="8" applyNumberFormat="1" applyFont="1" applyFill="1" applyBorder="1" applyAlignment="1">
      <alignment vertical="center"/>
    </xf>
    <xf numFmtId="0" fontId="3" fillId="2" borderId="4" xfId="3" applyFont="1" applyFill="1" applyBorder="1"/>
    <xf numFmtId="0" fontId="9" fillId="2" borderId="0" xfId="3" applyFont="1" applyFill="1" applyBorder="1" applyAlignment="1">
      <alignment horizontal="center"/>
    </xf>
    <xf numFmtId="0" fontId="15" fillId="2" borderId="4" xfId="3" applyFont="1" applyFill="1" applyBorder="1"/>
    <xf numFmtId="0" fontId="15" fillId="2" borderId="0" xfId="3" applyFont="1" applyFill="1" applyBorder="1"/>
    <xf numFmtId="0" fontId="16" fillId="2" borderId="0" xfId="3" applyFont="1" applyFill="1" applyBorder="1"/>
    <xf numFmtId="0" fontId="16" fillId="2" borderId="5" xfId="3" applyFont="1" applyFill="1" applyBorder="1" applyAlignment="1">
      <alignment horizontal="center" vertical="center" wrapText="1"/>
    </xf>
    <xf numFmtId="0" fontId="16" fillId="2" borderId="0" xfId="3" applyFont="1" applyFill="1" applyBorder="1" applyAlignment="1">
      <alignment wrapText="1"/>
    </xf>
    <xf numFmtId="0" fontId="15" fillId="2" borderId="0" xfId="3" applyFont="1" applyFill="1" applyBorder="1" applyAlignment="1">
      <alignment vertical="center" wrapText="1"/>
    </xf>
    <xf numFmtId="0" fontId="17" fillId="2" borderId="0" xfId="3" applyFont="1" applyFill="1" applyBorder="1" applyAlignment="1">
      <alignment vertical="center"/>
    </xf>
    <xf numFmtId="0" fontId="17" fillId="2" borderId="5" xfId="3" applyFont="1" applyFill="1" applyBorder="1" applyAlignment="1">
      <alignment vertical="center"/>
    </xf>
    <xf numFmtId="0" fontId="17" fillId="2" borderId="0" xfId="3" applyFont="1" applyFill="1"/>
    <xf numFmtId="168" fontId="15" fillId="2" borderId="0" xfId="4" applyNumberFormat="1" applyFont="1" applyFill="1" applyBorder="1" applyAlignment="1">
      <alignment vertical="center"/>
    </xf>
    <xf numFmtId="49" fontId="16" fillId="2" borderId="5" xfId="3" applyNumberFormat="1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vertical="justify" wrapText="1"/>
    </xf>
    <xf numFmtId="0" fontId="15" fillId="2" borderId="0" xfId="3" applyFont="1" applyFill="1" applyBorder="1" applyAlignment="1">
      <alignment vertical="center"/>
    </xf>
    <xf numFmtId="0" fontId="15" fillId="2" borderId="5" xfId="3" applyFont="1" applyFill="1" applyBorder="1" applyAlignment="1">
      <alignment vertical="center"/>
    </xf>
    <xf numFmtId="0" fontId="19" fillId="2" borderId="4" xfId="9" applyFont="1" applyFill="1" applyBorder="1" applyAlignment="1" applyProtection="1">
      <alignment horizontal="center" wrapText="1"/>
    </xf>
    <xf numFmtId="169" fontId="5" fillId="2" borderId="0" xfId="1" applyNumberFormat="1" applyFont="1" applyFill="1" applyBorder="1" applyAlignment="1"/>
    <xf numFmtId="0" fontId="5" fillId="2" borderId="5" xfId="0" applyFont="1" applyFill="1" applyBorder="1"/>
    <xf numFmtId="169" fontId="5" fillId="2" borderId="5" xfId="1" applyNumberFormat="1" applyFont="1" applyFill="1" applyBorder="1"/>
    <xf numFmtId="169" fontId="20" fillId="2" borderId="0" xfId="2" applyNumberFormat="1" applyFont="1" applyFill="1" applyBorder="1" applyAlignment="1"/>
    <xf numFmtId="49" fontId="16" fillId="2" borderId="0" xfId="5" applyNumberFormat="1" applyFont="1" applyFill="1" applyBorder="1" applyAlignment="1">
      <alignment horizontal="center" vertical="center"/>
    </xf>
    <xf numFmtId="0" fontId="3" fillId="2" borderId="0" xfId="3" applyFont="1" applyFill="1" applyBorder="1" applyAlignment="1">
      <alignment vertical="center"/>
    </xf>
    <xf numFmtId="165" fontId="3" fillId="2" borderId="0" xfId="3" applyNumberFormat="1" applyFont="1" applyFill="1" applyBorder="1" applyAlignment="1">
      <alignment horizontal="center" vertical="center"/>
    </xf>
    <xf numFmtId="0" fontId="16" fillId="2" borderId="0" xfId="5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 vertical="center"/>
    </xf>
    <xf numFmtId="0" fontId="16" fillId="2" borderId="0" xfId="5" applyFont="1" applyFill="1" applyBorder="1" applyAlignment="1">
      <alignment horizontal="center" vertical="center" wrapText="1"/>
    </xf>
    <xf numFmtId="0" fontId="15" fillId="2" borderId="0" xfId="5" applyFont="1" applyFill="1" applyBorder="1" applyAlignment="1">
      <alignment horizontal="center" vertical="center"/>
    </xf>
    <xf numFmtId="0" fontId="16" fillId="2" borderId="0" xfId="5" applyFont="1" applyFill="1" applyBorder="1" applyAlignment="1">
      <alignment horizontal="justify" vertical="center" wrapText="1"/>
    </xf>
    <xf numFmtId="165" fontId="9" fillId="2" borderId="0" xfId="3" applyNumberFormat="1" applyFont="1" applyFill="1" applyBorder="1" applyAlignment="1">
      <alignment vertical="center"/>
    </xf>
    <xf numFmtId="0" fontId="15" fillId="2" borderId="0" xfId="5" applyFont="1" applyFill="1" applyBorder="1" applyAlignment="1">
      <alignment horizontal="justify" vertical="center" wrapText="1"/>
    </xf>
    <xf numFmtId="0" fontId="9" fillId="2" borderId="0" xfId="3" applyFont="1" applyFill="1" applyBorder="1" applyAlignment="1">
      <alignment vertical="center"/>
    </xf>
    <xf numFmtId="165" fontId="8" fillId="2" borderId="0" xfId="3" applyNumberFormat="1" applyFont="1" applyFill="1" applyBorder="1" applyAlignment="1">
      <alignment vertical="center"/>
    </xf>
    <xf numFmtId="0" fontId="3" fillId="2" borderId="5" xfId="3" applyFont="1" applyFill="1" applyBorder="1" applyAlignment="1">
      <alignment vertical="center"/>
    </xf>
    <xf numFmtId="0" fontId="5" fillId="2" borderId="0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justify" vertical="justify" wrapText="1"/>
    </xf>
    <xf numFmtId="0" fontId="5" fillId="2" borderId="0" xfId="3" applyFont="1" applyFill="1" applyBorder="1" applyAlignment="1">
      <alignment horizontal="justify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horizontal="justify" vertical="center" wrapText="1"/>
    </xf>
    <xf numFmtId="0" fontId="5" fillId="2" borderId="4" xfId="3" applyFont="1" applyFill="1" applyBorder="1" applyAlignment="1"/>
    <xf numFmtId="0" fontId="4" fillId="2" borderId="0" xfId="3" applyFont="1" applyFill="1" applyBorder="1"/>
    <xf numFmtId="0" fontId="3" fillId="2" borderId="4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justify" vertical="center" wrapText="1"/>
    </xf>
    <xf numFmtId="0" fontId="7" fillId="2" borderId="0" xfId="3" applyFont="1" applyFill="1" applyBorder="1" applyAlignment="1">
      <alignment horizontal="center" vertical="center" wrapText="1"/>
    </xf>
    <xf numFmtId="0" fontId="5" fillId="2" borderId="6" xfId="3" applyFont="1" applyFill="1" applyBorder="1"/>
    <xf numFmtId="0" fontId="5" fillId="2" borderId="7" xfId="5" applyFont="1" applyFill="1" applyBorder="1" applyAlignment="1">
      <alignment horizontal="center" vertical="center"/>
    </xf>
    <xf numFmtId="49" fontId="5" fillId="2" borderId="7" xfId="5" applyNumberFormat="1" applyFont="1" applyFill="1" applyBorder="1" applyAlignment="1">
      <alignment horizontal="center" vertical="center"/>
    </xf>
    <xf numFmtId="0" fontId="7" fillId="2" borderId="7" xfId="5" applyFont="1" applyFill="1" applyBorder="1" applyAlignment="1">
      <alignment horizontal="center" vertical="center"/>
    </xf>
    <xf numFmtId="0" fontId="5" fillId="2" borderId="7" xfId="5" applyFont="1" applyFill="1" applyBorder="1" applyAlignment="1">
      <alignment horizontal="justify" vertical="center" wrapText="1"/>
    </xf>
    <xf numFmtId="165" fontId="5" fillId="2" borderId="7" xfId="6" applyNumberFormat="1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horizontal="justify" vertical="center" wrapText="1"/>
    </xf>
    <xf numFmtId="0" fontId="7" fillId="2" borderId="0" xfId="3" applyFont="1" applyFill="1" applyBorder="1" applyAlignment="1">
      <alignment horizontal="justify" vertical="center" wrapText="1"/>
    </xf>
    <xf numFmtId="0" fontId="3" fillId="2" borderId="1" xfId="3" applyFont="1" applyFill="1" applyBorder="1" applyAlignment="1">
      <alignment horizontal="center"/>
    </xf>
    <xf numFmtId="0" fontId="4" fillId="2" borderId="2" xfId="3" applyFont="1" applyFill="1" applyBorder="1"/>
    <xf numFmtId="0" fontId="4" fillId="2" borderId="3" xfId="3" applyFont="1" applyFill="1" applyBorder="1"/>
    <xf numFmtId="0" fontId="3" fillId="2" borderId="4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vertical="center"/>
    </xf>
    <xf numFmtId="0" fontId="4" fillId="2" borderId="5" xfId="3" applyFont="1" applyFill="1" applyBorder="1" applyAlignment="1">
      <alignment vertical="center"/>
    </xf>
    <xf numFmtId="0" fontId="5" fillId="2" borderId="4" xfId="3" applyFont="1" applyFill="1" applyBorder="1" applyAlignment="1"/>
    <xf numFmtId="0" fontId="4" fillId="2" borderId="0" xfId="3" applyFont="1" applyFill="1" applyBorder="1"/>
    <xf numFmtId="0" fontId="4" fillId="2" borderId="5" xfId="3" applyFont="1" applyFill="1" applyBorder="1"/>
    <xf numFmtId="0" fontId="10" fillId="2" borderId="4" xfId="3" applyFont="1" applyFill="1" applyBorder="1" applyAlignment="1">
      <alignment horizontal="center" vertical="center" wrapText="1"/>
    </xf>
    <xf numFmtId="0" fontId="1" fillId="2" borderId="0" xfId="3" applyFont="1" applyFill="1" applyBorder="1"/>
    <xf numFmtId="0" fontId="1" fillId="2" borderId="5" xfId="3" applyFont="1" applyFill="1" applyBorder="1"/>
    <xf numFmtId="0" fontId="3" fillId="2" borderId="4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justify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7" fillId="2" borderId="0" xfId="5" applyFont="1" applyFill="1" applyBorder="1" applyAlignment="1">
      <alignment horizontal="justify" vertical="center" wrapText="1"/>
    </xf>
    <xf numFmtId="0" fontId="5" fillId="2" borderId="0" xfId="3" applyFont="1" applyFill="1" applyBorder="1" applyAlignment="1">
      <alignment horizontal="center" vertical="center"/>
    </xf>
    <xf numFmtId="169" fontId="5" fillId="2" borderId="4" xfId="1" applyNumberFormat="1" applyFont="1" applyFill="1" applyBorder="1" applyAlignment="1">
      <alignment horizontal="center"/>
    </xf>
    <xf numFmtId="169" fontId="5" fillId="2" borderId="0" xfId="1" applyNumberFormat="1" applyFont="1" applyFill="1" applyBorder="1" applyAlignment="1">
      <alignment horizontal="center"/>
    </xf>
    <xf numFmtId="169" fontId="5" fillId="2" borderId="5" xfId="1" applyNumberFormat="1" applyFont="1" applyFill="1" applyBorder="1" applyAlignment="1">
      <alignment horizontal="center"/>
    </xf>
    <xf numFmtId="169" fontId="20" fillId="2" borderId="4" xfId="2" applyNumberFormat="1" applyFont="1" applyFill="1" applyBorder="1" applyAlignment="1">
      <alignment horizontal="center"/>
    </xf>
    <xf numFmtId="169" fontId="20" fillId="2" borderId="0" xfId="2" applyNumberFormat="1" applyFont="1" applyFill="1" applyBorder="1" applyAlignment="1">
      <alignment horizontal="center"/>
    </xf>
    <xf numFmtId="169" fontId="20" fillId="2" borderId="5" xfId="2" applyNumberFormat="1" applyFont="1" applyFill="1" applyBorder="1" applyAlignment="1">
      <alignment horizontal="center"/>
    </xf>
    <xf numFmtId="0" fontId="21" fillId="2" borderId="0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justify" vertical="justify" wrapText="1"/>
    </xf>
    <xf numFmtId="39" fontId="14" fillId="2" borderId="0" xfId="7" applyNumberFormat="1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justify" vertical="justify" wrapText="1"/>
    </xf>
    <xf numFmtId="0" fontId="6" fillId="2" borderId="10" xfId="0" applyFont="1" applyFill="1" applyBorder="1" applyAlignment="1">
      <alignment horizontal="justify" vertical="justify" wrapText="1"/>
    </xf>
    <xf numFmtId="0" fontId="6" fillId="2" borderId="11" xfId="0" applyFont="1" applyFill="1" applyBorder="1" applyAlignment="1">
      <alignment horizontal="justify" vertical="justify" wrapText="1"/>
    </xf>
  </cellXfs>
  <cellStyles count="10">
    <cellStyle name="Hipervínculo" xfId="2" builtinId="8"/>
    <cellStyle name="Hipervínculo 4" xfId="9" xr:uid="{D7004340-62A9-4851-BBBF-22BCDA12BF5F}"/>
    <cellStyle name="Millares [0]" xfId="1" builtinId="6"/>
    <cellStyle name="Millares 2 5" xfId="8" xr:uid="{074E93B0-48BF-4AD5-86EB-7FB9CC847D8F}"/>
    <cellStyle name="Millares 7 2" xfId="4" xr:uid="{E9ACF3C4-D799-40CD-8249-6C42EA67080A}"/>
    <cellStyle name="Moneda 2" xfId="6" xr:uid="{D5DB0074-64DB-4649-918C-826238A17DF7}"/>
    <cellStyle name="Normal" xfId="0" builtinId="0"/>
    <cellStyle name="Normal 2" xfId="5" xr:uid="{61F3DEBF-0EC9-4E8F-99BA-B42834301FED}"/>
    <cellStyle name="Normal 2 4" xfId="7" xr:uid="{D89AC2D9-E3A4-40AC-8021-67B3B05EB294}"/>
    <cellStyle name="Normal 7 2" xfId="3" xr:uid="{7F2E29ED-0BC8-475C-8D73-63AD2C75F7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1530531</xdr:colOff>
      <xdr:row>3</xdr:row>
      <xdr:rowOff>32581</xdr:rowOff>
    </xdr:from>
    <xdr:to>
      <xdr:col>7</xdr:col>
      <xdr:colOff>2177142</xdr:colOff>
      <xdr:row>7</xdr:row>
      <xdr:rowOff>1071</xdr:rowOff>
    </xdr:to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:a16="http://schemas.microsoft.com/office/drawing/2014/main" id="{2DF937CF-217E-4903-8754-A6553358B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3539" t="5083" r="43353" b="85219"/>
        <a:stretch>
          <a:fillRect/>
        </a:stretch>
      </xdr:blipFill>
      <xdr:spPr bwMode="auto">
        <a:xfrm>
          <a:off x="3795148" y="537989"/>
          <a:ext cx="646611" cy="658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OP\Archivos%20Inversi&#243;n\ROJAS\PLANEACION%20PRESUPUESTAL\3.%20INVERSION\2010\Plan%20de%20compras%20de%20inversi&#243;n%202007-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pncfiles\OFPLA\Users\OGESI-DESOG3.DIPON\Documents\ROJAS\PLANEACION%20PRESUPUESTAL\3.%20INVERSION\usuarios%20BPIN%20WEB_PO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ESI-DESOG3.DIPON\Documents\ROJAS\PLANEACION%20PRESUPUESTAL\3.%20INVERSION\usuarios%20BPIN%20WEB_P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ENTO CUATRIENIO"/>
      <sheetName val="RESUMEN GRAL "/>
      <sheetName val="RESUMEN INVERSION (2008)"/>
      <sheetName val="RESUMEN INVERSION (2009)"/>
      <sheetName val="10 Y 11"/>
      <sheetName val="USUARIOS_BPIN_WEB"/>
      <sheetName val="GERENTESSS"/>
      <sheetName val="GERENTES"/>
      <sheetName val="RESUMEN INVERSION (2)"/>
      <sheetName val="Hoja1"/>
      <sheetName val="EJEC SIIF"/>
      <sheetName val="RESUMEN 2010"/>
      <sheetName val="2009"/>
      <sheetName val="RESUMEN INVERSION"/>
      <sheetName val="RESUMEN GRAL"/>
      <sheetName val="1.ARMAMENTO"/>
      <sheetName val="2.ANTIMOTIN"/>
      <sheetName val="3.SEMOVIENTES"/>
      <sheetName val="4.ARAVI"/>
      <sheetName val="5.FLUVIAL"/>
      <sheetName val="6.DLLO TECNOLOGICO"/>
      <sheetName val="7.SECCIONALES"/>
      <sheetName val="8.LABORATORIOS REGIONALES"/>
      <sheetName val="9.ESTACIONES"/>
      <sheetName val="10.SISTEMAS"/>
      <sheetName val="aplazamient"/>
      <sheetName val="11.REDES ANALOGAS"/>
      <sheetName val="12.RED ACCESO FIJO"/>
      <sheetName val="13.VIVENDA F"/>
      <sheetName val="15.TABIO"/>
      <sheetName val="14.AUTOMOTOR"/>
      <sheetName val="16.CENOP"/>
      <sheetName val="17.TRONCALIZADOS"/>
      <sheetName val="18.COEST"/>
      <sheetName val="19.DINAE"/>
      <sheetName val="19.DINAE.1"/>
      <sheetName val="20.MUZU"/>
      <sheetName val="21.COMANDOS"/>
      <sheetName val="INMUEBLES"/>
      <sheetName val="22.VIV COMPRA"/>
      <sheetName val="23.DITRA"/>
      <sheetName val="24.ESCU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Usuarios"/>
    </sheetNames>
    <sheetDataSet>
      <sheetData sheetId="0">
        <row r="1">
          <cell r="D1" t="str">
            <v>Formulador</v>
          </cell>
        </row>
        <row r="2">
          <cell r="D2" t="str">
            <v>Control a la formulación</v>
          </cell>
        </row>
        <row r="3">
          <cell r="D3" t="str">
            <v>Control de viabilidad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Usuarios"/>
    </sheetNames>
    <sheetDataSet>
      <sheetData sheetId="0">
        <row r="1">
          <cell r="D1" t="str">
            <v>Formulador</v>
          </cell>
        </row>
        <row r="2">
          <cell r="D2" t="str">
            <v>Control a la formulación</v>
          </cell>
        </row>
        <row r="3">
          <cell r="D3" t="str">
            <v>Control de viabilidad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fpla.guder@polic&#237;a.gov.co" TargetMode="External"/><Relationship Id="rId1" Type="http://schemas.openxmlformats.org/officeDocument/2006/relationships/hyperlink" Target="http://www.policia.gov.co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A71F4-D48E-4EDA-B370-7660171A5F05}">
  <sheetPr>
    <tabColor theme="5" tint="0.39997558519241921"/>
  </sheetPr>
  <dimension ref="A1:P133"/>
  <sheetViews>
    <sheetView tabSelected="1" view="pageBreakPreview" topLeftCell="A79" zoomScale="98" zoomScaleNormal="100" zoomScaleSheetLayoutView="98" workbookViewId="0">
      <selection activeCell="H51" sqref="H51"/>
    </sheetView>
  </sheetViews>
  <sheetFormatPr baseColWidth="10" defaultColWidth="11.42578125" defaultRowHeight="12.75" x14ac:dyDescent="0.2"/>
  <cols>
    <col min="1" max="1" width="1.85546875" style="1" customWidth="1"/>
    <col min="2" max="2" width="5.28515625" style="1" customWidth="1"/>
    <col min="3" max="3" width="5.7109375" style="1" customWidth="1"/>
    <col min="4" max="4" width="5.28515625" style="1" bestFit="1" customWidth="1"/>
    <col min="5" max="5" width="5.140625" style="1" bestFit="1" customWidth="1"/>
    <col min="6" max="6" width="3.42578125" style="1" customWidth="1"/>
    <col min="7" max="7" width="7.28515625" style="53" customWidth="1"/>
    <col min="8" max="8" width="61.85546875" style="18" customWidth="1"/>
    <col min="9" max="9" width="24.42578125" style="18" customWidth="1"/>
    <col min="10" max="10" width="1.5703125" style="1" customWidth="1"/>
    <col min="11" max="11" width="11.42578125" style="1"/>
    <col min="12" max="12" width="16.42578125" style="1" bestFit="1" customWidth="1"/>
    <col min="13" max="13" width="17.28515625" style="1" bestFit="1" customWidth="1"/>
    <col min="14" max="14" width="15.7109375" style="1" bestFit="1" customWidth="1"/>
    <col min="15" max="15" width="17.28515625" style="1" bestFit="1" customWidth="1"/>
    <col min="16" max="16384" width="11.42578125" style="1"/>
  </cols>
  <sheetData>
    <row r="1" spans="1:10" ht="4.5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107"/>
    </row>
    <row r="2" spans="1:10" ht="17.45" customHeight="1" x14ac:dyDescent="0.2">
      <c r="A2" s="108" t="s">
        <v>0</v>
      </c>
      <c r="B2" s="109"/>
      <c r="C2" s="109"/>
      <c r="D2" s="109"/>
      <c r="E2" s="109"/>
      <c r="F2" s="109"/>
      <c r="G2" s="109"/>
      <c r="H2" s="109"/>
      <c r="I2" s="109"/>
      <c r="J2" s="110"/>
    </row>
    <row r="3" spans="1:10" ht="17.45" customHeight="1" x14ac:dyDescent="0.2">
      <c r="A3" s="108" t="s">
        <v>1</v>
      </c>
      <c r="B3" s="109"/>
      <c r="C3" s="109"/>
      <c r="D3" s="109"/>
      <c r="E3" s="109"/>
      <c r="F3" s="109"/>
      <c r="G3" s="109"/>
      <c r="H3" s="109"/>
      <c r="I3" s="109"/>
      <c r="J3" s="110"/>
    </row>
    <row r="4" spans="1:10" ht="15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3"/>
    </row>
    <row r="5" spans="1:10" x14ac:dyDescent="0.2">
      <c r="A5" s="92"/>
      <c r="B5" s="2"/>
      <c r="C5" s="2"/>
      <c r="D5" s="2"/>
      <c r="E5" s="2"/>
      <c r="F5" s="2"/>
      <c r="G5" s="3"/>
      <c r="H5" s="2"/>
      <c r="I5" s="2"/>
      <c r="J5" s="4"/>
    </row>
    <row r="6" spans="1:10" x14ac:dyDescent="0.2">
      <c r="A6" s="92"/>
      <c r="B6" s="2"/>
      <c r="C6" s="2"/>
      <c r="D6" s="2"/>
      <c r="E6" s="2"/>
      <c r="F6" s="2"/>
      <c r="G6" s="3"/>
      <c r="H6" s="2"/>
      <c r="I6" s="2"/>
      <c r="J6" s="4"/>
    </row>
    <row r="7" spans="1:10" x14ac:dyDescent="0.2">
      <c r="A7" s="92"/>
      <c r="B7" s="2"/>
      <c r="C7" s="2"/>
      <c r="D7" s="2"/>
      <c r="E7" s="2"/>
      <c r="F7" s="2"/>
      <c r="G7" s="3"/>
      <c r="H7" s="2"/>
      <c r="I7" s="2"/>
      <c r="J7" s="4"/>
    </row>
    <row r="8" spans="1:10" ht="19.899999999999999" customHeight="1" x14ac:dyDescent="0.2">
      <c r="A8" s="108" t="s">
        <v>2</v>
      </c>
      <c r="B8" s="109"/>
      <c r="C8" s="109"/>
      <c r="D8" s="109"/>
      <c r="E8" s="109"/>
      <c r="F8" s="109"/>
      <c r="G8" s="109"/>
      <c r="H8" s="109"/>
      <c r="I8" s="109"/>
      <c r="J8" s="110"/>
    </row>
    <row r="9" spans="1:10" s="5" customFormat="1" ht="37.15" customHeight="1" x14ac:dyDescent="0.25">
      <c r="A9" s="108" t="s">
        <v>3</v>
      </c>
      <c r="B9" s="109"/>
      <c r="C9" s="109"/>
      <c r="D9" s="109"/>
      <c r="E9" s="109"/>
      <c r="F9" s="109"/>
      <c r="G9" s="109"/>
      <c r="H9" s="109"/>
      <c r="I9" s="109"/>
      <c r="J9" s="110"/>
    </row>
    <row r="10" spans="1:10" ht="50.25" customHeight="1" x14ac:dyDescent="0.25">
      <c r="A10" s="114" t="s">
        <v>55</v>
      </c>
      <c r="B10" s="115"/>
      <c r="C10" s="115"/>
      <c r="D10" s="115"/>
      <c r="E10" s="115"/>
      <c r="F10" s="115"/>
      <c r="G10" s="115"/>
      <c r="H10" s="115"/>
      <c r="I10" s="115"/>
      <c r="J10" s="116"/>
    </row>
    <row r="11" spans="1:10" ht="30" customHeight="1" x14ac:dyDescent="0.25">
      <c r="A11" s="117" t="s">
        <v>4</v>
      </c>
      <c r="B11" s="112"/>
      <c r="C11" s="112"/>
      <c r="D11" s="112"/>
      <c r="E11" s="112"/>
      <c r="F11" s="112"/>
      <c r="G11" s="112"/>
      <c r="H11" s="112"/>
      <c r="I11" s="112"/>
      <c r="J11" s="113"/>
    </row>
    <row r="12" spans="1:10" ht="30" customHeight="1" x14ac:dyDescent="0.25">
      <c r="A12" s="117" t="s">
        <v>5</v>
      </c>
      <c r="B12" s="112"/>
      <c r="C12" s="112"/>
      <c r="D12" s="112"/>
      <c r="E12" s="112"/>
      <c r="F12" s="112"/>
      <c r="G12" s="112"/>
      <c r="H12" s="112"/>
      <c r="I12" s="112"/>
      <c r="J12" s="113"/>
    </row>
    <row r="13" spans="1:10" ht="30" customHeight="1" x14ac:dyDescent="0.25">
      <c r="A13" s="117" t="s">
        <v>6</v>
      </c>
      <c r="B13" s="112"/>
      <c r="C13" s="112"/>
      <c r="D13" s="112"/>
      <c r="E13" s="112"/>
      <c r="F13" s="112"/>
      <c r="G13" s="112"/>
      <c r="H13" s="112"/>
      <c r="I13" s="112"/>
      <c r="J13" s="113"/>
    </row>
    <row r="14" spans="1:10" ht="11.25" customHeight="1" x14ac:dyDescent="0.2">
      <c r="A14" s="94"/>
      <c r="B14" s="90"/>
      <c r="C14" s="90"/>
      <c r="D14" s="90"/>
      <c r="E14" s="90"/>
      <c r="F14" s="90"/>
      <c r="G14" s="90"/>
      <c r="H14" s="90"/>
      <c r="I14" s="90"/>
      <c r="J14" s="6"/>
    </row>
    <row r="15" spans="1:10" ht="26.25" customHeight="1" x14ac:dyDescent="0.2">
      <c r="A15" s="7"/>
      <c r="B15" s="104" t="s">
        <v>58</v>
      </c>
      <c r="C15" s="104"/>
      <c r="D15" s="104"/>
      <c r="E15" s="104"/>
      <c r="F15" s="104"/>
      <c r="G15" s="104"/>
      <c r="H15" s="104"/>
      <c r="I15" s="104"/>
      <c r="J15" s="8"/>
    </row>
    <row r="16" spans="1:10" x14ac:dyDescent="0.2">
      <c r="A16" s="7"/>
      <c r="B16" s="89"/>
      <c r="C16" s="89"/>
      <c r="D16" s="89"/>
      <c r="E16" s="89"/>
      <c r="F16" s="89"/>
      <c r="G16" s="9"/>
      <c r="H16" s="89"/>
      <c r="I16" s="89"/>
      <c r="J16" s="8"/>
    </row>
    <row r="17" spans="1:16" ht="45.75" customHeight="1" x14ac:dyDescent="0.2">
      <c r="A17" s="7"/>
      <c r="B17" s="104" t="s">
        <v>56</v>
      </c>
      <c r="C17" s="104"/>
      <c r="D17" s="104"/>
      <c r="E17" s="104"/>
      <c r="F17" s="104"/>
      <c r="G17" s="104"/>
      <c r="H17" s="104"/>
      <c r="I17" s="104"/>
      <c r="J17" s="8"/>
    </row>
    <row r="18" spans="1:16" ht="45.75" customHeight="1" x14ac:dyDescent="0.2">
      <c r="A18" s="7"/>
      <c r="B18" s="104" t="s">
        <v>49</v>
      </c>
      <c r="C18" s="104"/>
      <c r="D18" s="104"/>
      <c r="E18" s="104"/>
      <c r="F18" s="104"/>
      <c r="G18" s="104"/>
      <c r="H18" s="104"/>
      <c r="I18" s="104"/>
      <c r="J18" s="8"/>
    </row>
    <row r="19" spans="1:16" ht="5.25" customHeight="1" x14ac:dyDescent="0.2">
      <c r="A19" s="7"/>
      <c r="B19" s="95"/>
      <c r="C19" s="95"/>
      <c r="D19" s="95"/>
      <c r="E19" s="95"/>
      <c r="F19" s="95"/>
      <c r="G19" s="96"/>
      <c r="H19" s="95"/>
      <c r="I19" s="95"/>
      <c r="J19" s="8"/>
    </row>
    <row r="20" spans="1:16" ht="32.25" customHeight="1" x14ac:dyDescent="0.2">
      <c r="A20" s="7"/>
      <c r="B20" s="104" t="s">
        <v>7</v>
      </c>
      <c r="C20" s="104"/>
      <c r="D20" s="104"/>
      <c r="E20" s="104"/>
      <c r="F20" s="104"/>
      <c r="G20" s="104"/>
      <c r="H20" s="104"/>
      <c r="I20" s="104"/>
      <c r="J20" s="8"/>
    </row>
    <row r="21" spans="1:16" ht="3" customHeight="1" x14ac:dyDescent="0.2">
      <c r="A21" s="7"/>
      <c r="B21" s="89"/>
      <c r="C21" s="89"/>
      <c r="D21" s="89"/>
      <c r="E21" s="89"/>
      <c r="F21" s="89"/>
      <c r="G21" s="89"/>
      <c r="H21" s="89"/>
      <c r="I21" s="89"/>
      <c r="J21" s="8"/>
    </row>
    <row r="22" spans="1:16" s="11" customFormat="1" ht="11.25" customHeight="1" x14ac:dyDescent="0.2">
      <c r="A22" s="7"/>
      <c r="B22" s="119" t="s">
        <v>50</v>
      </c>
      <c r="C22" s="119"/>
      <c r="D22" s="119"/>
      <c r="E22" s="119"/>
      <c r="F22" s="119"/>
      <c r="G22" s="119"/>
      <c r="H22" s="119"/>
      <c r="I22" s="119"/>
      <c r="J22" s="10"/>
    </row>
    <row r="23" spans="1:16" s="11" customFormat="1" ht="21.75" customHeight="1" x14ac:dyDescent="0.2">
      <c r="A23" s="7"/>
      <c r="B23" s="120" t="s">
        <v>8</v>
      </c>
      <c r="C23" s="120"/>
      <c r="D23" s="120"/>
      <c r="E23" s="120"/>
      <c r="F23" s="120"/>
      <c r="G23" s="120"/>
      <c r="H23" s="120"/>
      <c r="I23" s="120"/>
      <c r="J23" s="8"/>
    </row>
    <row r="24" spans="1:16" s="18" customFormat="1" ht="12.75" customHeight="1" x14ac:dyDescent="0.2">
      <c r="A24" s="12"/>
      <c r="B24" s="13"/>
      <c r="C24" s="13"/>
      <c r="D24" s="13"/>
      <c r="E24" s="13"/>
      <c r="F24" s="13"/>
      <c r="G24" s="14"/>
      <c r="H24" s="15"/>
      <c r="I24" s="16"/>
      <c r="J24" s="17"/>
    </row>
    <row r="25" spans="1:16" s="18" customFormat="1" ht="28.5" customHeight="1" x14ac:dyDescent="0.2">
      <c r="A25" s="7"/>
      <c r="B25" s="121" t="s">
        <v>57</v>
      </c>
      <c r="C25" s="121"/>
      <c r="D25" s="121"/>
      <c r="E25" s="121"/>
      <c r="F25" s="121"/>
      <c r="G25" s="121"/>
      <c r="H25" s="121"/>
      <c r="I25" s="121"/>
      <c r="J25" s="8"/>
    </row>
    <row r="26" spans="1:16" s="18" customFormat="1" ht="11.25" customHeight="1" x14ac:dyDescent="0.2">
      <c r="A26" s="7"/>
      <c r="B26" s="19"/>
      <c r="C26" s="19"/>
      <c r="D26" s="19"/>
      <c r="E26" s="19"/>
      <c r="F26" s="19"/>
      <c r="G26" s="19"/>
      <c r="H26" s="19"/>
      <c r="I26" s="19"/>
      <c r="J26" s="8"/>
    </row>
    <row r="27" spans="1:16" s="18" customFormat="1" ht="11.25" customHeight="1" x14ac:dyDescent="0.2">
      <c r="A27" s="7"/>
      <c r="B27" s="118" t="s">
        <v>41</v>
      </c>
      <c r="C27" s="118"/>
      <c r="D27" s="118"/>
      <c r="E27" s="118"/>
      <c r="F27" s="118"/>
      <c r="G27" s="118"/>
      <c r="H27" s="118"/>
      <c r="I27" s="118"/>
      <c r="J27" s="85"/>
      <c r="K27" s="74"/>
      <c r="L27" s="74"/>
      <c r="M27" s="74"/>
      <c r="N27" s="74"/>
      <c r="O27" s="74"/>
      <c r="P27" s="74"/>
    </row>
    <row r="28" spans="1:16" s="18" customFormat="1" x14ac:dyDescent="0.2">
      <c r="A28" s="7"/>
      <c r="B28" s="118" t="s">
        <v>42</v>
      </c>
      <c r="C28" s="118"/>
      <c r="D28" s="118"/>
      <c r="E28" s="118"/>
      <c r="F28" s="118"/>
      <c r="G28" s="118"/>
      <c r="H28" s="118"/>
      <c r="I28" s="118"/>
      <c r="J28" s="8"/>
    </row>
    <row r="29" spans="1:16" s="18" customFormat="1" x14ac:dyDescent="0.2">
      <c r="A29" s="7" t="s">
        <v>9</v>
      </c>
      <c r="B29" s="118" t="s">
        <v>10</v>
      </c>
      <c r="C29" s="118"/>
      <c r="D29" s="118"/>
      <c r="E29" s="118"/>
      <c r="F29" s="118"/>
      <c r="G29" s="118"/>
      <c r="H29" s="118"/>
      <c r="I29" s="118"/>
      <c r="J29" s="8"/>
    </row>
    <row r="30" spans="1:16" s="18" customFormat="1" x14ac:dyDescent="0.2">
      <c r="A30" s="7"/>
      <c r="B30" s="118"/>
      <c r="C30" s="118"/>
      <c r="D30" s="118"/>
      <c r="E30" s="118"/>
      <c r="F30" s="118"/>
      <c r="G30" s="118"/>
      <c r="H30" s="118"/>
      <c r="I30" s="118"/>
      <c r="J30" s="8"/>
    </row>
    <row r="31" spans="1:16" x14ac:dyDescent="0.2">
      <c r="A31" s="7"/>
      <c r="B31" s="20" t="s">
        <v>43</v>
      </c>
      <c r="C31" s="20" t="s">
        <v>11</v>
      </c>
      <c r="D31" s="20" t="s">
        <v>12</v>
      </c>
      <c r="E31" s="20" t="s">
        <v>13</v>
      </c>
      <c r="F31" s="20" t="s">
        <v>14</v>
      </c>
      <c r="G31" s="21"/>
      <c r="H31" s="22" t="s">
        <v>15</v>
      </c>
      <c r="I31" s="20" t="s">
        <v>16</v>
      </c>
      <c r="J31" s="8"/>
    </row>
    <row r="32" spans="1:16" ht="6.75" customHeight="1" x14ac:dyDescent="0.2">
      <c r="A32" s="7"/>
      <c r="B32" s="20"/>
      <c r="C32" s="20"/>
      <c r="D32" s="20"/>
      <c r="E32" s="20"/>
      <c r="F32" s="20"/>
      <c r="G32" s="21"/>
      <c r="H32" s="22"/>
      <c r="I32" s="20"/>
      <c r="J32" s="8"/>
    </row>
    <row r="33" spans="1:15" ht="18.75" customHeight="1" x14ac:dyDescent="0.2">
      <c r="A33" s="7"/>
      <c r="B33" s="87" t="s">
        <v>21</v>
      </c>
      <c r="C33" s="74"/>
      <c r="D33" s="74"/>
      <c r="E33" s="74"/>
      <c r="F33" s="74"/>
      <c r="G33" s="24"/>
      <c r="H33" s="74" t="s">
        <v>44</v>
      </c>
      <c r="I33" s="75">
        <f>+I34+I59+I54</f>
        <v>449485000000</v>
      </c>
      <c r="J33" s="8"/>
    </row>
    <row r="34" spans="1:15" s="5" customFormat="1" ht="36.6" customHeight="1" x14ac:dyDescent="0.25">
      <c r="A34" s="25"/>
      <c r="B34" s="26">
        <v>1501</v>
      </c>
      <c r="C34" s="26"/>
      <c r="D34" s="26"/>
      <c r="E34" s="27"/>
      <c r="F34" s="27"/>
      <c r="G34" s="27"/>
      <c r="H34" s="28" t="s">
        <v>17</v>
      </c>
      <c r="I34" s="29">
        <f>SUM(I35)</f>
        <v>445485000000</v>
      </c>
      <c r="J34" s="30"/>
      <c r="L34" s="32"/>
      <c r="N34" s="29"/>
    </row>
    <row r="35" spans="1:15" s="5" customFormat="1" ht="33" customHeight="1" x14ac:dyDescent="0.25">
      <c r="A35" s="25"/>
      <c r="B35" s="26">
        <v>1501</v>
      </c>
      <c r="C35" s="31" t="s">
        <v>18</v>
      </c>
      <c r="D35" s="27"/>
      <c r="E35" s="27"/>
      <c r="F35" s="27"/>
      <c r="G35" s="27"/>
      <c r="H35" s="28" t="s">
        <v>19</v>
      </c>
      <c r="I35" s="29">
        <f>+I36+I38+I40+I42+I45+I49+I51</f>
        <v>445485000000</v>
      </c>
      <c r="J35" s="30"/>
      <c r="L35" s="32"/>
    </row>
    <row r="36" spans="1:15" ht="39" customHeight="1" x14ac:dyDescent="0.2">
      <c r="A36" s="7"/>
      <c r="B36" s="26">
        <v>1501</v>
      </c>
      <c r="C36" s="31" t="s">
        <v>18</v>
      </c>
      <c r="D36" s="26">
        <v>17</v>
      </c>
      <c r="E36" s="27"/>
      <c r="F36" s="27"/>
      <c r="G36" s="27"/>
      <c r="H36" s="28" t="s">
        <v>20</v>
      </c>
      <c r="I36" s="29">
        <f>+I37</f>
        <v>105000000000</v>
      </c>
      <c r="J36" s="8"/>
    </row>
    <row r="37" spans="1:15" ht="30.75" customHeight="1" x14ac:dyDescent="0.2">
      <c r="A37" s="7"/>
      <c r="B37" s="27">
        <v>1501</v>
      </c>
      <c r="C37" s="33" t="s">
        <v>18</v>
      </c>
      <c r="D37" s="27">
        <v>17</v>
      </c>
      <c r="E37" s="34">
        <v>11</v>
      </c>
      <c r="F37" s="34" t="s">
        <v>21</v>
      </c>
      <c r="G37" s="27"/>
      <c r="H37" s="91" t="s">
        <v>22</v>
      </c>
      <c r="I37" s="35">
        <v>105000000000</v>
      </c>
      <c r="J37" s="8"/>
    </row>
    <row r="38" spans="1:15" s="5" customFormat="1" ht="60.75" customHeight="1" x14ac:dyDescent="0.25">
      <c r="A38" s="25"/>
      <c r="B38" s="31">
        <v>1501</v>
      </c>
      <c r="C38" s="31" t="s">
        <v>18</v>
      </c>
      <c r="D38" s="31">
        <v>18</v>
      </c>
      <c r="E38" s="26"/>
      <c r="F38" s="26"/>
      <c r="G38" s="27"/>
      <c r="H38" s="28" t="s">
        <v>23</v>
      </c>
      <c r="I38" s="29">
        <f>SUM(I39:I39)</f>
        <v>33000000000</v>
      </c>
      <c r="J38" s="30"/>
    </row>
    <row r="39" spans="1:15" ht="25.15" customHeight="1" x14ac:dyDescent="0.2">
      <c r="A39" s="7"/>
      <c r="B39" s="27">
        <v>1501</v>
      </c>
      <c r="C39" s="33" t="s">
        <v>18</v>
      </c>
      <c r="D39" s="27">
        <v>18</v>
      </c>
      <c r="E39" s="34">
        <v>11</v>
      </c>
      <c r="F39" s="34" t="s">
        <v>21</v>
      </c>
      <c r="G39" s="34"/>
      <c r="H39" s="91" t="s">
        <v>22</v>
      </c>
      <c r="I39" s="35">
        <v>33000000000</v>
      </c>
      <c r="J39" s="8"/>
    </row>
    <row r="40" spans="1:15" ht="39" customHeight="1" x14ac:dyDescent="0.2">
      <c r="A40" s="7"/>
      <c r="B40" s="31">
        <v>1501</v>
      </c>
      <c r="C40" s="31" t="s">
        <v>18</v>
      </c>
      <c r="D40" s="26">
        <v>19</v>
      </c>
      <c r="E40" s="27"/>
      <c r="F40" s="27"/>
      <c r="G40" s="27"/>
      <c r="H40" s="28" t="s">
        <v>24</v>
      </c>
      <c r="I40" s="29">
        <f>+I41</f>
        <v>35485000000</v>
      </c>
      <c r="J40" s="8"/>
    </row>
    <row r="41" spans="1:15" ht="27.75" customHeight="1" x14ac:dyDescent="0.2">
      <c r="A41" s="7"/>
      <c r="B41" s="27">
        <v>1501</v>
      </c>
      <c r="C41" s="33" t="s">
        <v>18</v>
      </c>
      <c r="D41" s="27">
        <v>19</v>
      </c>
      <c r="E41" s="34">
        <v>11</v>
      </c>
      <c r="F41" s="34" t="s">
        <v>21</v>
      </c>
      <c r="G41" s="34"/>
      <c r="H41" s="91" t="s">
        <v>22</v>
      </c>
      <c r="I41" s="35">
        <v>35485000000</v>
      </c>
      <c r="J41" s="8"/>
    </row>
    <row r="42" spans="1:15" s="5" customFormat="1" ht="36.6" customHeight="1" x14ac:dyDescent="0.25">
      <c r="A42" s="25"/>
      <c r="B42" s="31">
        <v>1501</v>
      </c>
      <c r="C42" s="31" t="s">
        <v>18</v>
      </c>
      <c r="D42" s="26">
        <v>20</v>
      </c>
      <c r="E42" s="26"/>
      <c r="F42" s="26"/>
      <c r="G42" s="27"/>
      <c r="H42" s="36" t="s">
        <v>26</v>
      </c>
      <c r="I42" s="29">
        <f>SUM(I43:I44)</f>
        <v>210000000000</v>
      </c>
      <c r="J42" s="30"/>
      <c r="L42" s="29"/>
      <c r="M42" s="29"/>
      <c r="O42" s="32"/>
    </row>
    <row r="43" spans="1:15" ht="25.15" customHeight="1" x14ac:dyDescent="0.2">
      <c r="A43" s="7"/>
      <c r="B43" s="27">
        <v>1501</v>
      </c>
      <c r="C43" s="33" t="s">
        <v>18</v>
      </c>
      <c r="D43" s="27">
        <v>20</v>
      </c>
      <c r="E43" s="34">
        <v>11</v>
      </c>
      <c r="F43" s="34" t="s">
        <v>21</v>
      </c>
      <c r="G43" s="27"/>
      <c r="H43" s="103" t="s">
        <v>22</v>
      </c>
      <c r="I43" s="35">
        <v>77615084967</v>
      </c>
      <c r="J43" s="8"/>
    </row>
    <row r="44" spans="1:15" ht="25.15" customHeight="1" x14ac:dyDescent="0.2">
      <c r="A44" s="7"/>
      <c r="B44" s="27">
        <v>1501</v>
      </c>
      <c r="C44" s="33" t="s">
        <v>18</v>
      </c>
      <c r="D44" s="27">
        <v>20</v>
      </c>
      <c r="E44" s="34">
        <v>13</v>
      </c>
      <c r="F44" s="34" t="s">
        <v>21</v>
      </c>
      <c r="G44" s="27"/>
      <c r="H44" s="91" t="s">
        <v>53</v>
      </c>
      <c r="I44" s="35">
        <v>132384915033</v>
      </c>
      <c r="J44" s="8"/>
    </row>
    <row r="45" spans="1:15" s="5" customFormat="1" ht="36" customHeight="1" x14ac:dyDescent="0.25">
      <c r="A45" s="25"/>
      <c r="B45" s="31">
        <v>1501</v>
      </c>
      <c r="C45" s="31" t="s">
        <v>18</v>
      </c>
      <c r="D45" s="26">
        <v>21</v>
      </c>
      <c r="E45" s="26"/>
      <c r="F45" s="26"/>
      <c r="G45" s="27"/>
      <c r="H45" s="28" t="s">
        <v>27</v>
      </c>
      <c r="I45" s="29">
        <f>+I46+I47</f>
        <v>30000000000</v>
      </c>
      <c r="J45" s="30"/>
    </row>
    <row r="46" spans="1:15" ht="22.5" customHeight="1" x14ac:dyDescent="0.2">
      <c r="A46" s="7"/>
      <c r="B46" s="27">
        <v>1501</v>
      </c>
      <c r="C46" s="33" t="s">
        <v>18</v>
      </c>
      <c r="D46" s="27">
        <v>21</v>
      </c>
      <c r="E46" s="34">
        <v>11</v>
      </c>
      <c r="F46" s="34" t="s">
        <v>21</v>
      </c>
      <c r="G46" s="27"/>
      <c r="H46" s="91" t="s">
        <v>22</v>
      </c>
      <c r="I46" s="35">
        <v>10000000000</v>
      </c>
      <c r="J46" s="8"/>
    </row>
    <row r="47" spans="1:15" ht="22.5" customHeight="1" thickBot="1" x14ac:dyDescent="0.25">
      <c r="A47" s="97"/>
      <c r="B47" s="98">
        <v>1501</v>
      </c>
      <c r="C47" s="99" t="s">
        <v>18</v>
      </c>
      <c r="D47" s="98">
        <v>21</v>
      </c>
      <c r="E47" s="100">
        <v>16</v>
      </c>
      <c r="F47" s="100" t="s">
        <v>31</v>
      </c>
      <c r="G47" s="98"/>
      <c r="H47" s="101" t="s">
        <v>32</v>
      </c>
      <c r="I47" s="102">
        <v>20000000000</v>
      </c>
      <c r="J47" s="37"/>
    </row>
    <row r="48" spans="1:15" s="38" customFormat="1" ht="61.5" customHeight="1" thickBot="1" x14ac:dyDescent="0.25">
      <c r="A48" s="133" t="s">
        <v>61</v>
      </c>
      <c r="B48" s="134"/>
      <c r="C48" s="134"/>
      <c r="D48" s="134"/>
      <c r="E48" s="134"/>
      <c r="F48" s="134"/>
      <c r="G48" s="134"/>
      <c r="H48" s="134"/>
      <c r="I48" s="134"/>
      <c r="J48" s="135"/>
    </row>
    <row r="49" spans="1:12" s="5" customFormat="1" ht="32.25" customHeight="1" x14ac:dyDescent="0.25">
      <c r="A49" s="25"/>
      <c r="B49" s="31">
        <v>1501</v>
      </c>
      <c r="C49" s="31" t="s">
        <v>18</v>
      </c>
      <c r="D49" s="26">
        <v>22</v>
      </c>
      <c r="E49" s="26"/>
      <c r="F49" s="26"/>
      <c r="G49" s="27"/>
      <c r="H49" s="36" t="s">
        <v>25</v>
      </c>
      <c r="I49" s="29">
        <f>SUM(I50)</f>
        <v>20000000000</v>
      </c>
      <c r="J49" s="30"/>
    </row>
    <row r="50" spans="1:12" ht="25.15" customHeight="1" x14ac:dyDescent="0.2">
      <c r="A50" s="7"/>
      <c r="B50" s="27">
        <v>1501</v>
      </c>
      <c r="C50" s="33" t="s">
        <v>18</v>
      </c>
      <c r="D50" s="27">
        <v>22</v>
      </c>
      <c r="E50" s="34">
        <v>11</v>
      </c>
      <c r="F50" s="34" t="s">
        <v>21</v>
      </c>
      <c r="G50" s="34"/>
      <c r="H50" s="91" t="s">
        <v>22</v>
      </c>
      <c r="I50" s="35">
        <v>20000000000</v>
      </c>
      <c r="J50" s="8"/>
    </row>
    <row r="51" spans="1:12" s="5" customFormat="1" ht="43.5" customHeight="1" x14ac:dyDescent="0.25">
      <c r="A51" s="25"/>
      <c r="B51" s="31">
        <v>1501</v>
      </c>
      <c r="C51" s="31" t="s">
        <v>18</v>
      </c>
      <c r="D51" s="26">
        <v>23</v>
      </c>
      <c r="E51" s="26"/>
      <c r="F51" s="26"/>
      <c r="G51" s="27"/>
      <c r="H51" s="28" t="s">
        <v>30</v>
      </c>
      <c r="I51" s="29">
        <f>+I52+I53</f>
        <v>12000000000</v>
      </c>
      <c r="J51" s="30"/>
    </row>
    <row r="52" spans="1:12" ht="24.75" customHeight="1" x14ac:dyDescent="0.2">
      <c r="A52" s="7"/>
      <c r="B52" s="27">
        <v>1501</v>
      </c>
      <c r="C52" s="33" t="s">
        <v>18</v>
      </c>
      <c r="D52" s="27">
        <v>23</v>
      </c>
      <c r="E52" s="34">
        <v>11</v>
      </c>
      <c r="F52" s="34" t="s">
        <v>21</v>
      </c>
      <c r="G52" s="27"/>
      <c r="H52" s="91" t="s">
        <v>22</v>
      </c>
      <c r="I52" s="44">
        <v>2000000000</v>
      </c>
      <c r="J52" s="8"/>
    </row>
    <row r="53" spans="1:12" ht="21.75" customHeight="1" x14ac:dyDescent="0.2">
      <c r="A53" s="7"/>
      <c r="B53" s="27">
        <v>1501</v>
      </c>
      <c r="C53" s="33" t="s">
        <v>18</v>
      </c>
      <c r="D53" s="27">
        <v>23</v>
      </c>
      <c r="E53" s="34">
        <v>16</v>
      </c>
      <c r="F53" s="34" t="s">
        <v>31</v>
      </c>
      <c r="G53" s="27"/>
      <c r="H53" s="103" t="s">
        <v>32</v>
      </c>
      <c r="I53" s="44">
        <v>10000000000</v>
      </c>
      <c r="J53" s="8"/>
    </row>
    <row r="54" spans="1:12" s="5" customFormat="1" ht="38.25" customHeight="1" x14ac:dyDescent="0.25">
      <c r="A54" s="25"/>
      <c r="B54" s="26">
        <v>1505</v>
      </c>
      <c r="C54" s="26"/>
      <c r="D54" s="26"/>
      <c r="E54" s="34"/>
      <c r="F54" s="34"/>
      <c r="G54" s="34"/>
      <c r="H54" s="28" t="s">
        <v>47</v>
      </c>
      <c r="I54" s="29">
        <f>SUM(I55)</f>
        <v>3000000000</v>
      </c>
      <c r="J54" s="30"/>
      <c r="L54" s="32"/>
    </row>
    <row r="55" spans="1:12" s="5" customFormat="1" ht="29.25" customHeight="1" x14ac:dyDescent="0.25">
      <c r="A55" s="25"/>
      <c r="B55" s="26">
        <v>1505</v>
      </c>
      <c r="C55" s="31" t="s">
        <v>18</v>
      </c>
      <c r="D55" s="27"/>
      <c r="E55" s="34"/>
      <c r="F55" s="34"/>
      <c r="G55" s="34"/>
      <c r="H55" s="28" t="s">
        <v>19</v>
      </c>
      <c r="I55" s="29">
        <f>SUM(I56)</f>
        <v>3000000000</v>
      </c>
      <c r="J55" s="30"/>
    </row>
    <row r="56" spans="1:12" s="5" customFormat="1" ht="43.5" customHeight="1" x14ac:dyDescent="0.25">
      <c r="A56" s="25"/>
      <c r="B56" s="26">
        <v>1505</v>
      </c>
      <c r="C56" s="31" t="s">
        <v>18</v>
      </c>
      <c r="D56" s="26">
        <v>5</v>
      </c>
      <c r="E56" s="26"/>
      <c r="F56" s="26"/>
      <c r="G56" s="27"/>
      <c r="H56" s="28" t="s">
        <v>46</v>
      </c>
      <c r="I56" s="29">
        <f>SUM(I57:I57)</f>
        <v>3000000000</v>
      </c>
      <c r="J56" s="30"/>
    </row>
    <row r="57" spans="1:12" ht="33" customHeight="1" x14ac:dyDescent="0.2">
      <c r="A57" s="7"/>
      <c r="B57" s="27">
        <v>1501</v>
      </c>
      <c r="C57" s="33" t="s">
        <v>18</v>
      </c>
      <c r="D57" s="27">
        <v>5</v>
      </c>
      <c r="E57" s="34">
        <v>11</v>
      </c>
      <c r="F57" s="34" t="s">
        <v>21</v>
      </c>
      <c r="G57" s="27"/>
      <c r="H57" s="91" t="s">
        <v>22</v>
      </c>
      <c r="I57" s="44">
        <v>3000000000</v>
      </c>
      <c r="J57" s="8"/>
    </row>
    <row r="58" spans="1:12" ht="6.75" customHeight="1" x14ac:dyDescent="0.2">
      <c r="A58" s="39"/>
      <c r="B58" s="89"/>
      <c r="C58" s="89"/>
      <c r="D58" s="89"/>
      <c r="E58" s="89"/>
      <c r="F58" s="89"/>
      <c r="G58" s="89"/>
      <c r="H58" s="89"/>
      <c r="I58" s="89"/>
      <c r="J58" s="40"/>
    </row>
    <row r="59" spans="1:12" s="5" customFormat="1" ht="38.25" customHeight="1" x14ac:dyDescent="0.25">
      <c r="A59" s="25"/>
      <c r="B59" s="26">
        <v>1599</v>
      </c>
      <c r="C59" s="26"/>
      <c r="D59" s="26"/>
      <c r="E59" s="34"/>
      <c r="F59" s="34"/>
      <c r="G59" s="34"/>
      <c r="H59" s="28" t="s">
        <v>28</v>
      </c>
      <c r="I59" s="29">
        <f>SUM(I60)</f>
        <v>1000000000</v>
      </c>
      <c r="J59" s="30"/>
    </row>
    <row r="60" spans="1:12" s="5" customFormat="1" ht="29.25" customHeight="1" x14ac:dyDescent="0.25">
      <c r="A60" s="25"/>
      <c r="B60" s="26">
        <v>1599</v>
      </c>
      <c r="C60" s="31" t="s">
        <v>18</v>
      </c>
      <c r="D60" s="27"/>
      <c r="E60" s="34"/>
      <c r="F60" s="34"/>
      <c r="G60" s="34"/>
      <c r="H60" s="28" t="s">
        <v>19</v>
      </c>
      <c r="I60" s="29">
        <f>SUM(I61)</f>
        <v>1000000000</v>
      </c>
      <c r="J60" s="30"/>
    </row>
    <row r="61" spans="1:12" ht="25.5" customHeight="1" x14ac:dyDescent="0.2">
      <c r="A61" s="12"/>
      <c r="B61" s="26">
        <v>1599</v>
      </c>
      <c r="C61" s="31" t="s">
        <v>18</v>
      </c>
      <c r="D61" s="26">
        <v>1</v>
      </c>
      <c r="E61" s="41"/>
      <c r="F61" s="41"/>
      <c r="G61" s="42"/>
      <c r="H61" s="28" t="s">
        <v>29</v>
      </c>
      <c r="I61" s="29">
        <f>SUM(I62)</f>
        <v>1000000000</v>
      </c>
      <c r="J61" s="17"/>
    </row>
    <row r="62" spans="1:12" ht="33.75" customHeight="1" x14ac:dyDescent="0.2">
      <c r="A62" s="7"/>
      <c r="B62" s="27">
        <v>1599</v>
      </c>
      <c r="C62" s="33" t="s">
        <v>18</v>
      </c>
      <c r="D62" s="27">
        <v>1</v>
      </c>
      <c r="E62" s="34">
        <v>11</v>
      </c>
      <c r="F62" s="34" t="s">
        <v>21</v>
      </c>
      <c r="G62" s="34"/>
      <c r="H62" s="91" t="s">
        <v>22</v>
      </c>
      <c r="I62" s="35">
        <v>1000000000</v>
      </c>
      <c r="J62" s="8"/>
    </row>
    <row r="63" spans="1:12" ht="6" customHeight="1" x14ac:dyDescent="0.2">
      <c r="A63" s="7"/>
      <c r="B63" s="26"/>
      <c r="C63" s="27"/>
      <c r="D63" s="26"/>
      <c r="E63" s="34"/>
      <c r="F63" s="34"/>
      <c r="G63" s="34"/>
      <c r="H63" s="91"/>
      <c r="I63" s="35"/>
      <c r="J63" s="8"/>
    </row>
    <row r="64" spans="1:12" ht="9.75" customHeight="1" x14ac:dyDescent="0.2">
      <c r="A64" s="7"/>
      <c r="B64" s="26"/>
      <c r="C64" s="27"/>
      <c r="D64" s="26"/>
      <c r="E64" s="34"/>
      <c r="F64" s="34"/>
      <c r="G64" s="27"/>
      <c r="H64" s="91"/>
      <c r="I64" s="35"/>
      <c r="J64" s="8"/>
    </row>
    <row r="65" spans="1:10" ht="10.5" customHeight="1" x14ac:dyDescent="0.2">
      <c r="A65" s="43"/>
      <c r="B65" s="88"/>
      <c r="C65" s="88"/>
      <c r="D65" s="88"/>
      <c r="E65" s="88"/>
      <c r="F65" s="88"/>
      <c r="G65" s="9"/>
      <c r="H65" s="88"/>
      <c r="I65" s="89"/>
      <c r="J65" s="8"/>
    </row>
    <row r="66" spans="1:10" ht="7.5" customHeight="1" x14ac:dyDescent="0.2">
      <c r="A66" s="43"/>
      <c r="B66" s="88"/>
      <c r="C66" s="88"/>
      <c r="D66" s="88"/>
      <c r="E66" s="88"/>
      <c r="F66" s="88"/>
      <c r="G66" s="9"/>
      <c r="H66" s="88"/>
      <c r="I66" s="89"/>
      <c r="J66" s="8"/>
    </row>
    <row r="67" spans="1:10" x14ac:dyDescent="0.2">
      <c r="A67" s="7"/>
      <c r="B67" s="130" t="s">
        <v>45</v>
      </c>
      <c r="C67" s="130"/>
      <c r="D67" s="130"/>
      <c r="E67" s="130"/>
      <c r="F67" s="130"/>
      <c r="G67" s="130"/>
      <c r="H67" s="130"/>
      <c r="I67" s="130"/>
      <c r="J67" s="8"/>
    </row>
    <row r="68" spans="1:10" x14ac:dyDescent="0.2">
      <c r="A68" s="7"/>
      <c r="B68" s="45"/>
      <c r="C68" s="45"/>
      <c r="D68" s="45"/>
      <c r="E68" s="45"/>
      <c r="F68" s="45"/>
      <c r="G68" s="45"/>
      <c r="H68" s="45"/>
      <c r="I68" s="45"/>
      <c r="J68" s="8"/>
    </row>
    <row r="69" spans="1:10" ht="5.25" customHeight="1" x14ac:dyDescent="0.2">
      <c r="A69" s="7"/>
      <c r="B69" s="45"/>
      <c r="C69" s="45"/>
      <c r="D69" s="45"/>
      <c r="E69" s="45"/>
      <c r="F69" s="45"/>
      <c r="G69" s="45"/>
      <c r="H69" s="45"/>
      <c r="I69" s="45"/>
      <c r="J69" s="8"/>
    </row>
    <row r="70" spans="1:10" s="50" customFormat="1" ht="17.25" customHeight="1" x14ac:dyDescent="0.2">
      <c r="A70" s="7"/>
      <c r="B70" s="23" t="s">
        <v>33</v>
      </c>
      <c r="C70" s="23"/>
      <c r="D70" s="46"/>
      <c r="E70" s="47"/>
      <c r="F70" s="1"/>
      <c r="G70" s="86"/>
      <c r="H70" s="48"/>
      <c r="I70" s="49"/>
      <c r="J70" s="8"/>
    </row>
    <row r="71" spans="1:10" s="50" customFormat="1" ht="17.25" customHeight="1" x14ac:dyDescent="0.2">
      <c r="A71" s="7"/>
      <c r="B71" s="23" t="s">
        <v>34</v>
      </c>
      <c r="C71" s="23"/>
      <c r="D71" s="46"/>
      <c r="E71" s="47"/>
      <c r="F71" s="1"/>
      <c r="G71" s="86"/>
      <c r="H71" s="48"/>
      <c r="I71" s="51"/>
      <c r="J71" s="8"/>
    </row>
    <row r="72" spans="1:10" x14ac:dyDescent="0.2">
      <c r="A72" s="7"/>
      <c r="B72" s="45"/>
      <c r="C72" s="45"/>
      <c r="D72" s="45"/>
      <c r="E72" s="45"/>
      <c r="F72" s="45"/>
      <c r="G72" s="45"/>
      <c r="H72" s="45"/>
      <c r="I72" s="45"/>
      <c r="J72" s="8"/>
    </row>
    <row r="73" spans="1:10" x14ac:dyDescent="0.2">
      <c r="A73" s="7"/>
      <c r="B73" s="45"/>
      <c r="C73" s="45"/>
      <c r="D73" s="45"/>
      <c r="E73" s="45"/>
      <c r="F73" s="45"/>
      <c r="G73" s="45"/>
      <c r="H73" s="45"/>
      <c r="I73" s="45"/>
      <c r="J73" s="8"/>
    </row>
    <row r="74" spans="1:10" x14ac:dyDescent="0.2">
      <c r="A74" s="7"/>
      <c r="B74" s="45"/>
      <c r="C74" s="45"/>
      <c r="D74" s="45"/>
      <c r="E74" s="45"/>
      <c r="F74" s="45"/>
      <c r="G74" s="45"/>
      <c r="H74" s="45"/>
      <c r="I74" s="45"/>
      <c r="J74" s="8"/>
    </row>
    <row r="75" spans="1:10" x14ac:dyDescent="0.2">
      <c r="A75" s="7"/>
      <c r="B75" s="45"/>
      <c r="C75" s="45"/>
      <c r="D75" s="45"/>
      <c r="E75" s="45"/>
      <c r="F75" s="45"/>
      <c r="G75" s="45"/>
      <c r="H75" s="45"/>
      <c r="I75" s="45"/>
      <c r="J75" s="8"/>
    </row>
    <row r="76" spans="1:10" x14ac:dyDescent="0.2">
      <c r="A76" s="7"/>
      <c r="B76" s="45"/>
      <c r="C76" s="45"/>
      <c r="D76" s="45"/>
      <c r="E76" s="45"/>
      <c r="F76" s="45"/>
      <c r="G76" s="45"/>
      <c r="H76" s="45"/>
      <c r="I76" s="45"/>
      <c r="J76" s="8"/>
    </row>
    <row r="77" spans="1:10" x14ac:dyDescent="0.2">
      <c r="A77" s="7"/>
      <c r="B77" s="45"/>
      <c r="C77" s="45"/>
      <c r="D77" s="45"/>
      <c r="E77" s="45"/>
      <c r="F77" s="45"/>
      <c r="G77" s="45"/>
      <c r="H77" s="45"/>
      <c r="I77" s="45"/>
      <c r="J77" s="8"/>
    </row>
    <row r="78" spans="1:10" ht="22.5" customHeight="1" x14ac:dyDescent="0.2">
      <c r="A78" s="7"/>
      <c r="B78" s="45"/>
      <c r="C78" s="45"/>
      <c r="D78" s="45"/>
      <c r="E78" s="45"/>
      <c r="F78" s="45"/>
      <c r="G78" s="45"/>
      <c r="H78" s="45"/>
      <c r="I78" s="45"/>
      <c r="J78" s="8"/>
    </row>
    <row r="79" spans="1:10" ht="18" customHeight="1" x14ac:dyDescent="0.2">
      <c r="A79" s="52"/>
      <c r="B79" s="131"/>
      <c r="C79" s="131"/>
      <c r="D79" s="131"/>
      <c r="E79" s="131"/>
      <c r="F79" s="131"/>
      <c r="G79" s="131"/>
      <c r="H79" s="131"/>
      <c r="I79" s="131"/>
      <c r="J79" s="8"/>
    </row>
    <row r="80" spans="1:10" ht="12.75" customHeight="1" x14ac:dyDescent="0.2">
      <c r="A80" s="7"/>
      <c r="B80" s="132" t="s">
        <v>54</v>
      </c>
      <c r="C80" s="132"/>
      <c r="D80" s="132"/>
      <c r="E80" s="132"/>
      <c r="F80" s="132"/>
      <c r="G80" s="132"/>
      <c r="H80" s="132"/>
      <c r="I80" s="132"/>
      <c r="J80" s="8"/>
    </row>
    <row r="81" spans="1:15" s="50" customFormat="1" ht="12.75" customHeight="1" x14ac:dyDescent="0.2">
      <c r="A81" s="7"/>
      <c r="B81" s="132" t="s">
        <v>35</v>
      </c>
      <c r="C81" s="132"/>
      <c r="D81" s="132"/>
      <c r="E81" s="132"/>
      <c r="F81" s="132"/>
      <c r="G81" s="132"/>
      <c r="H81" s="132"/>
      <c r="I81" s="132"/>
      <c r="J81" s="8"/>
    </row>
    <row r="82" spans="1:15" x14ac:dyDescent="0.2">
      <c r="A82" s="7"/>
      <c r="G82" s="3"/>
      <c r="H82" s="1"/>
      <c r="I82" s="1"/>
      <c r="J82" s="8"/>
    </row>
    <row r="83" spans="1:15" x14ac:dyDescent="0.2">
      <c r="A83" s="7"/>
      <c r="J83" s="8"/>
    </row>
    <row r="84" spans="1:15" x14ac:dyDescent="0.2">
      <c r="A84" s="7"/>
      <c r="J84" s="8"/>
    </row>
    <row r="85" spans="1:15" x14ac:dyDescent="0.2">
      <c r="A85" s="7"/>
      <c r="J85" s="8"/>
    </row>
    <row r="86" spans="1:15" x14ac:dyDescent="0.2">
      <c r="A86" s="7"/>
      <c r="J86" s="8"/>
    </row>
    <row r="87" spans="1:15" x14ac:dyDescent="0.2">
      <c r="A87" s="7"/>
      <c r="J87" s="8"/>
    </row>
    <row r="88" spans="1:15" x14ac:dyDescent="0.2">
      <c r="A88" s="7"/>
      <c r="J88" s="8"/>
    </row>
    <row r="89" spans="1:15" x14ac:dyDescent="0.2">
      <c r="A89" s="7"/>
      <c r="J89" s="8"/>
    </row>
    <row r="90" spans="1:15" ht="10.5" customHeight="1" x14ac:dyDescent="0.2">
      <c r="A90" s="43"/>
      <c r="B90" s="88"/>
      <c r="C90" s="88"/>
      <c r="D90" s="88"/>
      <c r="E90" s="88"/>
      <c r="F90" s="88"/>
      <c r="G90" s="9"/>
      <c r="H90" s="88"/>
      <c r="I90" s="89"/>
      <c r="J90" s="8"/>
    </row>
    <row r="91" spans="1:15" s="62" customFormat="1" ht="11.25" x14ac:dyDescent="0.2">
      <c r="A91" s="54"/>
      <c r="B91" s="55" t="s">
        <v>52</v>
      </c>
      <c r="C91" s="55"/>
      <c r="D91" s="55"/>
      <c r="E91" s="55"/>
      <c r="F91" s="55"/>
      <c r="G91" s="55"/>
      <c r="H91" s="55"/>
      <c r="I91" s="56"/>
      <c r="J91" s="57"/>
      <c r="K91" s="58"/>
      <c r="L91" s="59"/>
      <c r="M91" s="55"/>
      <c r="N91" s="60"/>
      <c r="O91" s="61"/>
    </row>
    <row r="92" spans="1:15" s="62" customFormat="1" ht="11.25" x14ac:dyDescent="0.2">
      <c r="A92" s="54"/>
      <c r="B92" s="55" t="s">
        <v>59</v>
      </c>
      <c r="C92" s="55"/>
      <c r="D92" s="55"/>
      <c r="E92" s="55"/>
      <c r="F92" s="55"/>
      <c r="G92" s="55"/>
      <c r="H92" s="55"/>
      <c r="I92" s="56"/>
      <c r="J92" s="57"/>
      <c r="K92" s="58"/>
      <c r="L92" s="63"/>
      <c r="M92" s="55"/>
      <c r="N92" s="60"/>
      <c r="O92" s="61"/>
    </row>
    <row r="93" spans="1:15" s="62" customFormat="1" ht="11.25" x14ac:dyDescent="0.2">
      <c r="A93" s="54"/>
      <c r="B93" s="55" t="s">
        <v>36</v>
      </c>
      <c r="C93" s="55"/>
      <c r="D93" s="55"/>
      <c r="E93" s="55"/>
      <c r="F93" s="55"/>
      <c r="G93" s="55"/>
      <c r="H93" s="55"/>
      <c r="I93" s="56"/>
      <c r="J93" s="57"/>
      <c r="K93" s="58"/>
      <c r="L93" s="63"/>
      <c r="M93" s="55"/>
      <c r="N93" s="60"/>
      <c r="O93" s="61"/>
    </row>
    <row r="94" spans="1:15" s="55" customFormat="1" ht="11.25" x14ac:dyDescent="0.2">
      <c r="A94" s="54"/>
      <c r="B94" s="55" t="s">
        <v>48</v>
      </c>
      <c r="J94" s="64"/>
      <c r="K94" s="65"/>
      <c r="L94" s="59"/>
      <c r="N94" s="66"/>
      <c r="O94" s="67"/>
    </row>
    <row r="95" spans="1:15" s="55" customFormat="1" ht="11.25" x14ac:dyDescent="0.2">
      <c r="A95" s="54"/>
      <c r="B95" s="55" t="s">
        <v>60</v>
      </c>
      <c r="I95" s="56"/>
      <c r="J95" s="64"/>
      <c r="K95" s="65"/>
      <c r="L95" s="59"/>
      <c r="N95" s="66"/>
      <c r="O95" s="67"/>
    </row>
    <row r="96" spans="1:15" s="55" customFormat="1" ht="11.25" x14ac:dyDescent="0.2">
      <c r="A96" s="54"/>
      <c r="B96" s="55" t="s">
        <v>51</v>
      </c>
      <c r="J96" s="64"/>
      <c r="K96" s="65"/>
      <c r="L96" s="59"/>
      <c r="N96" s="66"/>
      <c r="O96" s="67"/>
    </row>
    <row r="97" spans="1:15" s="55" customFormat="1" ht="11.25" x14ac:dyDescent="0.2">
      <c r="A97" s="54"/>
      <c r="J97" s="64"/>
      <c r="K97" s="65"/>
      <c r="L97" s="59"/>
      <c r="N97" s="66"/>
      <c r="O97" s="66"/>
    </row>
    <row r="98" spans="1:15" s="55" customFormat="1" ht="11.25" x14ac:dyDescent="0.2">
      <c r="A98" s="54"/>
      <c r="J98" s="64"/>
      <c r="K98" s="65"/>
      <c r="L98" s="59"/>
      <c r="N98" s="66"/>
      <c r="O98" s="66"/>
    </row>
    <row r="99" spans="1:15" s="55" customFormat="1" ht="11.25" x14ac:dyDescent="0.2">
      <c r="A99" s="54"/>
      <c r="J99" s="64"/>
      <c r="K99" s="65"/>
      <c r="L99" s="59"/>
      <c r="N99" s="66"/>
      <c r="O99" s="66"/>
    </row>
    <row r="100" spans="1:15" s="55" customFormat="1" ht="11.25" x14ac:dyDescent="0.2">
      <c r="A100" s="54"/>
      <c r="J100" s="64"/>
      <c r="K100" s="65"/>
      <c r="L100" s="59"/>
      <c r="N100" s="66"/>
      <c r="O100" s="66"/>
    </row>
    <row r="101" spans="1:15" s="55" customFormat="1" ht="11.25" x14ac:dyDescent="0.2">
      <c r="A101" s="54"/>
      <c r="J101" s="64"/>
      <c r="K101" s="65"/>
      <c r="L101" s="59"/>
      <c r="N101" s="66"/>
      <c r="O101" s="66"/>
    </row>
    <row r="102" spans="1:15" s="55" customFormat="1" ht="11.25" x14ac:dyDescent="0.2">
      <c r="A102" s="54"/>
      <c r="J102" s="64"/>
      <c r="K102" s="65"/>
      <c r="L102" s="59"/>
      <c r="N102" s="66"/>
      <c r="O102" s="66"/>
    </row>
    <row r="103" spans="1:15" s="50" customFormat="1" ht="12.6" customHeight="1" x14ac:dyDescent="0.25">
      <c r="A103" s="68"/>
      <c r="B103" s="93"/>
      <c r="C103" s="93"/>
      <c r="D103" s="93"/>
      <c r="E103" s="93"/>
      <c r="F103" s="93"/>
      <c r="G103" s="93"/>
      <c r="H103" s="93"/>
      <c r="I103" s="93"/>
      <c r="J103" s="8"/>
    </row>
    <row r="104" spans="1:15" s="50" customFormat="1" ht="12.6" customHeight="1" x14ac:dyDescent="0.25">
      <c r="A104" s="68"/>
      <c r="B104" s="93"/>
      <c r="C104" s="93"/>
      <c r="D104" s="93"/>
      <c r="E104" s="93"/>
      <c r="F104" s="93"/>
      <c r="G104" s="93"/>
      <c r="H104" s="93"/>
      <c r="I104" s="93"/>
      <c r="J104" s="8"/>
    </row>
    <row r="105" spans="1:15" s="50" customFormat="1" ht="12.6" customHeight="1" x14ac:dyDescent="0.25">
      <c r="A105" s="68"/>
      <c r="B105" s="93"/>
      <c r="C105" s="93"/>
      <c r="D105" s="93"/>
      <c r="E105" s="93"/>
      <c r="F105" s="93"/>
      <c r="G105" s="93"/>
      <c r="H105" s="93"/>
      <c r="I105" s="93"/>
      <c r="J105" s="8"/>
    </row>
    <row r="106" spans="1:15" s="50" customFormat="1" ht="12.6" customHeight="1" x14ac:dyDescent="0.25">
      <c r="A106" s="68"/>
      <c r="B106" s="93"/>
      <c r="C106" s="93"/>
      <c r="D106" s="93"/>
      <c r="E106" s="93"/>
      <c r="F106" s="93"/>
      <c r="G106" s="93"/>
      <c r="H106" s="93"/>
      <c r="I106" s="93"/>
      <c r="J106" s="8"/>
    </row>
    <row r="107" spans="1:15" s="50" customFormat="1" ht="12.6" customHeight="1" x14ac:dyDescent="0.25">
      <c r="A107" s="68"/>
      <c r="B107" s="93"/>
      <c r="C107" s="93"/>
      <c r="D107" s="93"/>
      <c r="E107" s="93"/>
      <c r="F107" s="93"/>
      <c r="G107" s="93"/>
      <c r="H107" s="93"/>
      <c r="I107" s="93"/>
      <c r="J107" s="8"/>
    </row>
    <row r="108" spans="1:15" s="50" customFormat="1" ht="12.6" customHeight="1" x14ac:dyDescent="0.25">
      <c r="A108" s="68"/>
      <c r="B108" s="93"/>
      <c r="C108" s="93"/>
      <c r="D108" s="93"/>
      <c r="E108" s="93"/>
      <c r="F108" s="93"/>
      <c r="G108" s="93"/>
      <c r="H108" s="93"/>
      <c r="I108" s="93"/>
      <c r="J108" s="8"/>
    </row>
    <row r="109" spans="1:15" s="50" customFormat="1" ht="12.6" customHeight="1" x14ac:dyDescent="0.2">
      <c r="A109" s="123" t="s">
        <v>37</v>
      </c>
      <c r="B109" s="124"/>
      <c r="C109" s="124"/>
      <c r="D109" s="124"/>
      <c r="E109" s="124"/>
      <c r="F109" s="124"/>
      <c r="G109" s="124"/>
      <c r="H109" s="124"/>
      <c r="I109" s="124"/>
      <c r="J109" s="125"/>
      <c r="K109" s="69"/>
      <c r="L109" s="69"/>
      <c r="M109" s="69"/>
      <c r="N109" s="69"/>
      <c r="O109" s="70"/>
    </row>
    <row r="110" spans="1:15" s="50" customFormat="1" ht="12.6" customHeight="1" x14ac:dyDescent="0.2">
      <c r="A110" s="123" t="s">
        <v>38</v>
      </c>
      <c r="B110" s="124"/>
      <c r="C110" s="124"/>
      <c r="D110" s="124"/>
      <c r="E110" s="124"/>
      <c r="F110" s="124"/>
      <c r="G110" s="124"/>
      <c r="H110" s="124"/>
      <c r="I110" s="124"/>
      <c r="J110" s="125"/>
      <c r="K110" s="69"/>
      <c r="L110" s="69"/>
      <c r="M110" s="69"/>
      <c r="N110" s="69"/>
      <c r="O110" s="71"/>
    </row>
    <row r="111" spans="1:15" s="50" customFormat="1" ht="12.6" customHeight="1" x14ac:dyDescent="0.25">
      <c r="A111" s="126" t="s">
        <v>39</v>
      </c>
      <c r="B111" s="127"/>
      <c r="C111" s="127"/>
      <c r="D111" s="127"/>
      <c r="E111" s="127"/>
      <c r="F111" s="127"/>
      <c r="G111" s="127"/>
      <c r="H111" s="127"/>
      <c r="I111" s="127"/>
      <c r="J111" s="128"/>
      <c r="K111" s="72"/>
      <c r="L111" s="72"/>
      <c r="M111" s="72"/>
      <c r="N111" s="72"/>
      <c r="O111" s="70"/>
    </row>
    <row r="112" spans="1:15" s="50" customFormat="1" ht="12.6" customHeight="1" x14ac:dyDescent="0.25">
      <c r="A112" s="126" t="s">
        <v>40</v>
      </c>
      <c r="B112" s="127"/>
      <c r="C112" s="127"/>
      <c r="D112" s="127"/>
      <c r="E112" s="127"/>
      <c r="F112" s="127"/>
      <c r="G112" s="127"/>
      <c r="H112" s="127"/>
      <c r="I112" s="127"/>
      <c r="J112" s="128"/>
      <c r="K112" s="72"/>
      <c r="L112" s="72"/>
      <c r="M112" s="72"/>
      <c r="N112" s="72"/>
      <c r="O112" s="70"/>
    </row>
    <row r="116" spans="2:9" ht="25.15" customHeight="1" x14ac:dyDescent="0.2">
      <c r="B116" s="129"/>
      <c r="C116" s="129"/>
      <c r="D116" s="129"/>
      <c r="E116" s="129"/>
      <c r="F116" s="129"/>
      <c r="G116" s="129"/>
      <c r="H116" s="129"/>
      <c r="I116" s="129"/>
    </row>
    <row r="117" spans="2:9" ht="19.5" customHeight="1" x14ac:dyDescent="0.2">
      <c r="B117" s="76"/>
      <c r="C117" s="76"/>
      <c r="D117" s="76"/>
      <c r="E117" s="76"/>
      <c r="F117" s="76"/>
      <c r="G117" s="77"/>
      <c r="H117" s="78"/>
      <c r="I117" s="78"/>
    </row>
    <row r="118" spans="2:9" x14ac:dyDescent="0.2">
      <c r="B118" s="76"/>
      <c r="C118" s="73"/>
      <c r="D118" s="76"/>
      <c r="E118" s="79"/>
      <c r="F118" s="79"/>
      <c r="G118" s="79"/>
      <c r="H118" s="80"/>
      <c r="I118" s="81"/>
    </row>
    <row r="119" spans="2:9" x14ac:dyDescent="0.2">
      <c r="B119" s="122"/>
      <c r="C119" s="122"/>
      <c r="D119" s="122"/>
      <c r="E119" s="122"/>
      <c r="F119" s="122"/>
      <c r="G119" s="122"/>
      <c r="H119" s="122"/>
      <c r="I119" s="122"/>
    </row>
    <row r="120" spans="2:9" x14ac:dyDescent="0.2">
      <c r="B120" s="5"/>
      <c r="C120" s="5"/>
      <c r="D120" s="5"/>
      <c r="E120" s="79"/>
      <c r="F120" s="79"/>
      <c r="G120" s="79"/>
      <c r="H120" s="82"/>
      <c r="I120" s="81"/>
    </row>
    <row r="121" spans="2:9" x14ac:dyDescent="0.2">
      <c r="B121" s="5"/>
      <c r="C121" s="5"/>
      <c r="D121" s="5"/>
      <c r="E121" s="79"/>
      <c r="F121" s="79"/>
      <c r="G121" s="79"/>
      <c r="H121" s="82"/>
      <c r="I121" s="81"/>
    </row>
    <row r="122" spans="2:9" x14ac:dyDescent="0.2">
      <c r="B122" s="5"/>
      <c r="C122" s="5"/>
      <c r="D122" s="5"/>
      <c r="E122" s="79"/>
      <c r="F122" s="79"/>
      <c r="G122" s="79"/>
      <c r="H122" s="82"/>
      <c r="I122" s="81"/>
    </row>
    <row r="123" spans="2:9" x14ac:dyDescent="0.2">
      <c r="B123" s="122"/>
      <c r="C123" s="122"/>
      <c r="D123" s="122"/>
      <c r="E123" s="122"/>
      <c r="F123" s="122"/>
      <c r="G123" s="122"/>
      <c r="H123" s="122"/>
      <c r="I123" s="122"/>
    </row>
    <row r="124" spans="2:9" x14ac:dyDescent="0.2">
      <c r="B124" s="76"/>
      <c r="C124" s="73"/>
      <c r="D124" s="76"/>
      <c r="E124" s="79"/>
      <c r="F124" s="79"/>
      <c r="G124" s="79"/>
      <c r="H124" s="80"/>
      <c r="I124" s="81"/>
    </row>
    <row r="125" spans="2:9" x14ac:dyDescent="0.2">
      <c r="B125" s="122"/>
      <c r="C125" s="122"/>
      <c r="D125" s="122"/>
      <c r="E125" s="122"/>
      <c r="F125" s="122"/>
      <c r="G125" s="122"/>
      <c r="H125" s="122"/>
      <c r="I125" s="122"/>
    </row>
    <row r="126" spans="2:9" x14ac:dyDescent="0.2">
      <c r="B126" s="5"/>
      <c r="C126" s="5"/>
      <c r="D126" s="5"/>
      <c r="E126" s="79"/>
      <c r="F126" s="79"/>
      <c r="G126" s="79"/>
      <c r="H126" s="82"/>
      <c r="I126" s="81"/>
    </row>
    <row r="127" spans="2:9" x14ac:dyDescent="0.2">
      <c r="B127" s="5"/>
      <c r="C127" s="5"/>
      <c r="D127" s="5"/>
      <c r="E127" s="79"/>
      <c r="F127" s="79"/>
      <c r="G127" s="79"/>
      <c r="H127" s="82"/>
      <c r="I127" s="81"/>
    </row>
    <row r="128" spans="2:9" x14ac:dyDescent="0.2">
      <c r="B128" s="122"/>
      <c r="C128" s="122"/>
      <c r="D128" s="122"/>
      <c r="E128" s="122"/>
      <c r="F128" s="122"/>
      <c r="G128" s="122"/>
      <c r="H128" s="122"/>
      <c r="I128" s="122"/>
    </row>
    <row r="129" spans="2:9" x14ac:dyDescent="0.2">
      <c r="B129" s="76"/>
      <c r="C129" s="73"/>
      <c r="D129" s="76"/>
      <c r="E129" s="79"/>
      <c r="F129" s="79"/>
      <c r="G129" s="79"/>
      <c r="H129" s="80"/>
      <c r="I129" s="81"/>
    </row>
    <row r="130" spans="2:9" x14ac:dyDescent="0.2">
      <c r="B130" s="122"/>
      <c r="C130" s="122"/>
      <c r="D130" s="122"/>
      <c r="E130" s="122"/>
      <c r="F130" s="122"/>
      <c r="G130" s="122"/>
      <c r="H130" s="122"/>
      <c r="I130" s="122"/>
    </row>
    <row r="131" spans="2:9" x14ac:dyDescent="0.2">
      <c r="B131" s="5"/>
      <c r="C131" s="5"/>
      <c r="D131" s="5"/>
      <c r="E131" s="79"/>
      <c r="F131" s="79"/>
      <c r="G131" s="79"/>
      <c r="H131" s="82"/>
      <c r="I131" s="81"/>
    </row>
    <row r="132" spans="2:9" x14ac:dyDescent="0.2">
      <c r="B132" s="122"/>
      <c r="C132" s="122"/>
      <c r="D132" s="122"/>
      <c r="E132" s="122"/>
      <c r="F132" s="122"/>
      <c r="G132" s="122"/>
      <c r="H132" s="122"/>
      <c r="I132" s="122"/>
    </row>
    <row r="133" spans="2:9" x14ac:dyDescent="0.2">
      <c r="B133" s="5"/>
      <c r="C133" s="5"/>
      <c r="D133" s="5"/>
      <c r="E133" s="5"/>
      <c r="F133" s="5"/>
      <c r="G133" s="77"/>
      <c r="H133" s="83"/>
      <c r="I133" s="84"/>
    </row>
  </sheetData>
  <mergeCells count="37">
    <mergeCell ref="B125:I125"/>
    <mergeCell ref="B128:I128"/>
    <mergeCell ref="B130:I130"/>
    <mergeCell ref="B132:I132"/>
    <mergeCell ref="B27:I27"/>
    <mergeCell ref="A110:J110"/>
    <mergeCell ref="A111:J111"/>
    <mergeCell ref="A112:J112"/>
    <mergeCell ref="B116:I116"/>
    <mergeCell ref="B119:I119"/>
    <mergeCell ref="B123:I123"/>
    <mergeCell ref="B67:I67"/>
    <mergeCell ref="B79:I79"/>
    <mergeCell ref="B80:I80"/>
    <mergeCell ref="B81:I81"/>
    <mergeCell ref="A109:J109"/>
    <mergeCell ref="B29:I29"/>
    <mergeCell ref="B30:I30"/>
    <mergeCell ref="A48:J48"/>
    <mergeCell ref="B20:I20"/>
    <mergeCell ref="B22:I22"/>
    <mergeCell ref="B23:I23"/>
    <mergeCell ref="B25:I25"/>
    <mergeCell ref="B28:I28"/>
    <mergeCell ref="B18:I18"/>
    <mergeCell ref="A1:J1"/>
    <mergeCell ref="A2:J2"/>
    <mergeCell ref="A3:J3"/>
    <mergeCell ref="A4:J4"/>
    <mergeCell ref="A8:J8"/>
    <mergeCell ref="A9:J9"/>
    <mergeCell ref="A10:J10"/>
    <mergeCell ref="A11:J11"/>
    <mergeCell ref="A12:J12"/>
    <mergeCell ref="A13:J13"/>
    <mergeCell ref="B15:I15"/>
    <mergeCell ref="B17:I17"/>
  </mergeCells>
  <hyperlinks>
    <hyperlink ref="A112" r:id="rId1" xr:uid="{22490353-6B7C-4E6C-B48A-F847E3B3570E}"/>
    <hyperlink ref="A111" r:id="rId2" xr:uid="{9B5653EB-344E-4E8E-A53A-D0986DD9C6EB}"/>
  </hyperlinks>
  <printOptions horizontalCentered="1" verticalCentered="1"/>
  <pageMargins left="0.19685039370078741" right="0.19685039370078741" top="0.19685039370078741" bottom="0.59055118110236227" header="0.15748031496062992" footer="0.23622047244094491"/>
  <pageSetup paperSize="14" scale="82" fitToWidth="3" fitToHeight="3" orientation="portrait" r:id="rId3"/>
  <headerFooter>
    <oddFooter>&amp;L 1DS-RS-0001                                                                                                                                                                          
VER. 2&amp;RAprobación 03-03-2017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Res. 00004 del 01.01.2020 Agreg</vt:lpstr>
      <vt:lpstr>'Res. 00004 del 01.01.2020 Agreg'!Área_de_impresión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OFPLA - ANGIE CAROLINA RAMIREZ RUBIANO</dc:creator>
  <cp:lastModifiedBy>OFPLA - ANGIE CAROLINA RAMIREZ RUBIANO</cp:lastModifiedBy>
  <cp:lastPrinted>2021-01-11T18:04:51Z</cp:lastPrinted>
  <dcterms:created xsi:type="dcterms:W3CDTF">2020-01-24T13:59:41Z</dcterms:created>
  <dcterms:modified xsi:type="dcterms:W3CDTF">2022-01-28T15:28:09Z</dcterms:modified>
</cp:coreProperties>
</file>